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90" windowWidth="15300" windowHeight="8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A5" i="1" l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5" i="1"/>
  <c r="W72" i="1" l="1"/>
  <c r="V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X6" i="1"/>
  <c r="X5" i="1"/>
  <c r="X72" i="1" l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72" i="1" s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72" i="1" s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72" i="1" s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A72" i="1"/>
  <c r="Z72" i="1"/>
  <c r="T72" i="1"/>
  <c r="S72" i="1"/>
  <c r="R72" i="1"/>
  <c r="O72" i="1"/>
  <c r="N72" i="1"/>
  <c r="I72" i="1"/>
  <c r="H72" i="1"/>
  <c r="E72" i="1"/>
  <c r="D72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5" i="1"/>
  <c r="AB72" i="1" l="1"/>
</calcChain>
</file>

<file path=xl/sharedStrings.xml><?xml version="1.0" encoding="utf-8"?>
<sst xmlns="http://schemas.openxmlformats.org/spreadsheetml/2006/main" count="111" uniqueCount="75">
  <si>
    <t>Go-Live Date</t>
  </si>
  <si>
    <t>MDJ</t>
  </si>
  <si>
    <t>CPCMS</t>
  </si>
  <si>
    <t>TOTAL</t>
  </si>
  <si>
    <t>County</t>
  </si>
  <si>
    <t>Amount</t>
  </si>
  <si>
    <t>Adams</t>
  </si>
  <si>
    <t>Allegheny</t>
  </si>
  <si>
    <t>Armstrong</t>
  </si>
  <si>
    <t>Beaver</t>
  </si>
  <si>
    <t>Bedford</t>
  </si>
  <si>
    <t>Berks</t>
  </si>
  <si>
    <t>Blair</t>
  </si>
  <si>
    <t>Bradford</t>
  </si>
  <si>
    <t>Bucks</t>
  </si>
  <si>
    <t>Butler</t>
  </si>
  <si>
    <t>Cambria</t>
  </si>
  <si>
    <t>Cameron</t>
  </si>
  <si>
    <t>Carbon</t>
  </si>
  <si>
    <t>Centre</t>
  </si>
  <si>
    <t>Chester</t>
  </si>
  <si>
    <t>Clarion</t>
  </si>
  <si>
    <t>Clearfield</t>
  </si>
  <si>
    <t>Clinton</t>
  </si>
  <si>
    <t>Columbia</t>
  </si>
  <si>
    <t>Crawford</t>
  </si>
  <si>
    <t>Cumberland</t>
  </si>
  <si>
    <t>Dauphin</t>
  </si>
  <si>
    <t>Delaware</t>
  </si>
  <si>
    <t>Elk</t>
  </si>
  <si>
    <t>Erie</t>
  </si>
  <si>
    <t>Fayette</t>
  </si>
  <si>
    <t>Forest</t>
  </si>
  <si>
    <t>Franklin</t>
  </si>
  <si>
    <t>Fulton</t>
  </si>
  <si>
    <t>Greene</t>
  </si>
  <si>
    <t>Huntingdon</t>
  </si>
  <si>
    <t>Indiana</t>
  </si>
  <si>
    <t>Jefferson</t>
  </si>
  <si>
    <t>Juniata</t>
  </si>
  <si>
    <t>Lackawanna</t>
  </si>
  <si>
    <t>Lancaster</t>
  </si>
  <si>
    <t>Lawrence</t>
  </si>
  <si>
    <t>Lebanon</t>
  </si>
  <si>
    <t>Lehigh</t>
  </si>
  <si>
    <t>Luzerne</t>
  </si>
  <si>
    <t>Lycoming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</si>
  <si>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</si>
  <si>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</si>
  <si>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</si>
  <si>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</si>
  <si>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</si>
  <si>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</si>
  <si>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</si>
  <si>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</si>
  <si>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</si>
  <si>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</si>
  <si>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</si>
  <si>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Potter</t>
  </si>
  <si>
    <t>Schuylkill</t>
  </si>
  <si>
    <t>Snyder</t>
  </si>
  <si>
    <t>Somerset</t>
  </si>
  <si>
    <t>Sullivan</t>
  </si>
  <si>
    <t>Susquehanna</t>
  </si>
  <si>
    <t>Tioga</t>
  </si>
  <si>
    <t>Union</t>
  </si>
  <si>
    <t>Venango</t>
  </si>
  <si>
    <t>Warren</t>
  </si>
  <si>
    <t>Washington</t>
  </si>
  <si>
    <t>Wayne</t>
  </si>
  <si>
    <t>Westmoreland</t>
  </si>
  <si>
    <t>Wyoming</t>
  </si>
  <si>
    <t>York</t>
  </si>
  <si>
    <t xml:space="preserve">--      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</si>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</sst>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8" fontId="0" fillId="0" borderId="1" xfId="0" applyNumberFormat="1" applyBorder="1"/>
    <xf numFmtId="0" fontId="1" fillId="3" borderId="1" xfId="0" applyFont="1" applyFill="1" applyBorder="1" applyAlignment="1">
      <alignment horizontal="center"/>
    </xf>
    <xf numFmtId="44" fontId="0" fillId="0" borderId="0" xfId="0" applyNumberFormat="1"/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4" borderId="0" xfId="0" applyFill="1"/>
    <xf numFmtId="0" fontId="0" fillId="5" borderId="0" xfId="0" applyFill="1"/>
    <xf numFmtId="14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44" fontId="1" fillId="3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0" fillId="5" borderId="5" xfId="0" applyFill="1" applyBorder="1"/>
    <xf numFmtId="8" fontId="0" fillId="5" borderId="5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8" fontId="1" fillId="0" borderId="1" xfId="0" applyNumberFormat="1" applyFont="1" applyBorder="1"/>
    <xf numFmtId="0" fontId="1" fillId="5" borderId="0" xfId="0" applyFont="1" applyFill="1"/>
    <xf numFmtId="0" fontId="1" fillId="0" borderId="0" xfId="0" applyFont="1"/>
    <xf numFmtId="8" fontId="1" fillId="5" borderId="5" xfId="0" applyNumberFormat="1" applyFont="1" applyFill="1" applyBorder="1"/>
    <xf numFmtId="0" fontId="1" fillId="4" borderId="0" xfId="0" applyFont="1" applyFill="1"/>
    <xf numFmtId="8" fontId="0" fillId="0" borderId="1" xfId="0" applyNumberFormat="1" applyBorder="1" applyAlignment="1">
      <alignment horizontal="right"/>
    </xf>
    <xf numFmtId="8" fontId="1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 x14ac:dyDescent="0.25"/>
  <cols>
    <col min="1" max="1" width="15.140625" customWidth="1"/>
    <col min="2" max="2" width="10.7109375" style="1" customWidth="1"/>
    <col min="3" max="3" width="15.140625" style="1" customWidth="1"/>
    <col min="4" max="4" width="13.5703125" customWidth="1"/>
    <col min="5" max="5" width="14.28515625" customWidth="1"/>
    <col min="6" max="6" width="14" customWidth="1"/>
    <col min="7" max="7" width="3.7109375" customWidth="1"/>
    <col min="8" max="8" width="13.28515625" customWidth="1"/>
    <col min="9" max="9" width="14.28515625" customWidth="1"/>
    <col min="10" max="10" width="15.28515625" customWidth="1"/>
    <col min="11" max="12" width="0" hidden="1" customWidth="1"/>
    <col min="13" max="13" width="3.7109375" customWidth="1"/>
    <col min="14" max="15" width="14.28515625" customWidth="1"/>
    <col min="16" max="16" width="15.28515625" customWidth="1"/>
    <col min="17" max="17" width="3.7109375" customWidth="1"/>
    <col min="18" max="19" width="14.28515625" customWidth="1"/>
    <col min="20" max="20" width="15.28515625" customWidth="1"/>
    <col min="21" max="21" width="3.7109375" customWidth="1"/>
    <col min="22" max="22" width="15.5703125" bestFit="1" customWidth="1"/>
    <col min="23" max="23" width="14.28515625" customWidth="1"/>
    <col min="24" max="24" width="15.28515625" customWidth="1"/>
    <col min="25" max="25" width="4.140625" customWidth="1"/>
    <col min="26" max="26" width="15" style="5" customWidth="1"/>
    <col min="27" max="27" width="15.5703125" style="5" bestFit="1" customWidth="1"/>
    <col min="28" max="28" width="15.42578125" style="5" bestFit="1" customWidth="1"/>
  </cols>
  <sheetData>
    <row r="1" spans="1:28" s="31" customFormat="1" ht="21" x14ac:dyDescent="0.35">
      <c r="B1" s="32"/>
      <c r="C1" s="32"/>
      <c r="D1" s="38">
        <v>2010</v>
      </c>
      <c r="E1" s="38"/>
      <c r="F1" s="38"/>
      <c r="H1" s="35">
        <v>2011</v>
      </c>
      <c r="I1" s="35"/>
      <c r="J1" s="35"/>
      <c r="N1" s="35">
        <v>2012</v>
      </c>
      <c r="O1" s="35"/>
      <c r="P1" s="35"/>
      <c r="Q1" s="33"/>
      <c r="R1" s="35">
        <v>2013</v>
      </c>
      <c r="S1" s="35"/>
      <c r="T1" s="35"/>
      <c r="U1" s="34"/>
      <c r="V1" s="35">
        <v>2014</v>
      </c>
      <c r="W1" s="35"/>
      <c r="X1" s="35"/>
      <c r="Z1" s="35" t="s">
        <v>74</v>
      </c>
      <c r="AA1" s="35"/>
      <c r="AB1" s="35"/>
    </row>
    <row r="2" spans="1:28" ht="14.65" customHeight="1" x14ac:dyDescent="0.25">
      <c r="A2" s="11">
        <v>41688</v>
      </c>
      <c r="B2" s="36" t="s">
        <v>0</v>
      </c>
      <c r="C2" s="37"/>
      <c r="D2" s="20" t="s">
        <v>1</v>
      </c>
      <c r="E2" s="20" t="s">
        <v>2</v>
      </c>
      <c r="F2" s="19" t="s">
        <v>3</v>
      </c>
      <c r="G2" s="10"/>
      <c r="H2" s="19" t="s">
        <v>1</v>
      </c>
      <c r="I2" s="19" t="s">
        <v>2</v>
      </c>
      <c r="J2" s="19" t="s">
        <v>3</v>
      </c>
      <c r="M2" s="10"/>
      <c r="N2" s="19" t="s">
        <v>1</v>
      </c>
      <c r="O2" s="19" t="s">
        <v>2</v>
      </c>
      <c r="P2" s="20" t="s">
        <v>3</v>
      </c>
      <c r="Q2" s="16"/>
      <c r="R2" s="19" t="s">
        <v>1</v>
      </c>
      <c r="S2" s="19" t="s">
        <v>2</v>
      </c>
      <c r="T2" s="19" t="s">
        <v>3</v>
      </c>
      <c r="U2" s="16"/>
      <c r="V2" s="19" t="s">
        <v>1</v>
      </c>
      <c r="W2" s="19" t="s">
        <v>2</v>
      </c>
      <c r="X2" s="19" t="s">
        <v>3</v>
      </c>
      <c r="Y2" s="9"/>
      <c r="Z2" s="21" t="s">
        <v>1</v>
      </c>
      <c r="AA2" s="21" t="s">
        <v>2</v>
      </c>
      <c r="AB2" s="21" t="s">
        <v>3</v>
      </c>
    </row>
    <row r="3" spans="1:28" x14ac:dyDescent="0.25">
      <c r="A3" s="4" t="s">
        <v>4</v>
      </c>
      <c r="B3" s="4" t="s">
        <v>1</v>
      </c>
      <c r="C3" s="4" t="s">
        <v>2</v>
      </c>
      <c r="D3" s="4" t="s">
        <v>5</v>
      </c>
      <c r="E3" s="4" t="s">
        <v>5</v>
      </c>
      <c r="F3" s="4" t="s">
        <v>5</v>
      </c>
      <c r="G3" s="12"/>
      <c r="H3" s="4" t="s">
        <v>5</v>
      </c>
      <c r="I3" s="4" t="s">
        <v>5</v>
      </c>
      <c r="J3" s="4" t="s">
        <v>5</v>
      </c>
      <c r="K3" s="1"/>
      <c r="L3" s="1"/>
      <c r="M3" s="12"/>
      <c r="N3" s="4" t="s">
        <v>5</v>
      </c>
      <c r="O3" s="4" t="s">
        <v>5</v>
      </c>
      <c r="P3" s="15" t="s">
        <v>5</v>
      </c>
      <c r="Q3" s="16"/>
      <c r="R3" s="4" t="s">
        <v>5</v>
      </c>
      <c r="S3" s="4" t="s">
        <v>5</v>
      </c>
      <c r="T3" s="4" t="s">
        <v>5</v>
      </c>
      <c r="U3" s="16"/>
      <c r="V3" s="4" t="s">
        <v>5</v>
      </c>
      <c r="W3" s="4" t="s">
        <v>5</v>
      </c>
      <c r="X3" s="4" t="s">
        <v>5</v>
      </c>
      <c r="Y3" s="13"/>
      <c r="Z3" s="14" t="s">
        <v>5</v>
      </c>
      <c r="AA3" s="14" t="s">
        <v>5</v>
      </c>
      <c r="AB3" s="14" t="s">
        <v>5</v>
      </c>
    </row>
    <row r="4" spans="1:28" x14ac:dyDescent="0.25">
      <c r="A4" s="1"/>
      <c r="D4" s="1"/>
      <c r="E4" s="1"/>
      <c r="F4" s="1"/>
      <c r="G4" s="10"/>
      <c r="M4" s="10"/>
      <c r="Q4" s="17"/>
      <c r="U4" s="17"/>
      <c r="Y4" s="9"/>
    </row>
    <row r="5" spans="1:28" x14ac:dyDescent="0.25">
      <c r="A5" s="8" t="s">
        <v>6</v>
      </c>
      <c r="B5" s="6">
        <v>40273</v>
      </c>
      <c r="C5" s="6">
        <v>40273</v>
      </c>
      <c r="D5" s="3">
        <v>82380.710000000006</v>
      </c>
      <c r="E5" s="3">
        <v>139143.96</v>
      </c>
      <c r="F5" s="3">
        <f>SUM(D5:E5)</f>
        <v>221524.66999999998</v>
      </c>
      <c r="G5" s="10"/>
      <c r="H5" s="3">
        <v>161848.59</v>
      </c>
      <c r="I5" s="3">
        <v>428923.24</v>
      </c>
      <c r="J5" s="3">
        <f>SUM(H5:I5)</f>
        <v>590771.82999999996</v>
      </c>
      <c r="M5" s="10"/>
      <c r="N5" s="3">
        <v>251645.79</v>
      </c>
      <c r="O5" s="3">
        <v>525132.6</v>
      </c>
      <c r="P5" s="3">
        <f>SUM(N5:O5)</f>
        <v>776778.39</v>
      </c>
      <c r="Q5" s="18"/>
      <c r="R5" s="3">
        <v>286612.42000000004</v>
      </c>
      <c r="S5" s="3">
        <v>619418.43999999994</v>
      </c>
      <c r="T5" s="3">
        <f>SUM(R5:S5)</f>
        <v>906030.86</v>
      </c>
      <c r="U5" s="18"/>
      <c r="V5" s="3">
        <v>346424.84</v>
      </c>
      <c r="W5" s="3">
        <v>661591.66999999993</v>
      </c>
      <c r="X5" s="3">
        <f>SUM(V5:W5)</f>
        <v>1008016.51</v>
      </c>
      <c r="Y5" s="9"/>
      <c r="Z5" s="29">
        <f>SUMIF($D$2:$Y$2,Z$2,$D5:$Y5)</f>
        <v>1128912.3500000001</v>
      </c>
      <c r="AA5" s="29">
        <f>SUMIF($D$2:$Y$2,AA$2,$D5:$Y5)</f>
        <v>2374209.9099999997</v>
      </c>
      <c r="AB5" s="3">
        <f>SUM(Z5:AA5)</f>
        <v>3503122.26</v>
      </c>
    </row>
    <row r="6" spans="1:28" x14ac:dyDescent="0.25">
      <c r="A6" s="8" t="s">
        <v>7</v>
      </c>
      <c r="B6" s="6">
        <v>40889</v>
      </c>
      <c r="C6" s="6">
        <v>40322</v>
      </c>
      <c r="D6" s="2"/>
      <c r="E6" s="3">
        <v>810124.72</v>
      </c>
      <c r="F6" s="3">
        <f t="shared" ref="F6:F69" si="0">SUM(D6:E6)</f>
        <v>810124.72</v>
      </c>
      <c r="G6" s="10"/>
      <c r="H6" s="3">
        <v>12313.17</v>
      </c>
      <c r="I6" s="3">
        <v>3003983.47</v>
      </c>
      <c r="J6" s="3">
        <f t="shared" ref="J6:J69" si="1">SUM(H6:I6)</f>
        <v>3016296.64</v>
      </c>
      <c r="M6" s="10"/>
      <c r="N6" s="3">
        <v>1451366.92</v>
      </c>
      <c r="O6" s="3">
        <v>3906132.86</v>
      </c>
      <c r="P6" s="3">
        <f t="shared" ref="P6:P69" si="2">SUM(N6:O6)</f>
        <v>5357499.7799999993</v>
      </c>
      <c r="Q6" s="18"/>
      <c r="R6" s="3">
        <v>2074935.4599999997</v>
      </c>
      <c r="S6" s="3">
        <v>5417898.3499999996</v>
      </c>
      <c r="T6" s="3">
        <f t="shared" ref="T6:T69" si="3">SUM(R6:S6)</f>
        <v>7492833.8099999996</v>
      </c>
      <c r="U6" s="18"/>
      <c r="V6" s="3">
        <v>2663792.4899999998</v>
      </c>
      <c r="W6" s="3">
        <v>7232190.3900000006</v>
      </c>
      <c r="X6" s="3">
        <f t="shared" ref="X6:X69" si="4">SUM(V6:W6)</f>
        <v>9895982.8800000008</v>
      </c>
      <c r="Y6" s="9"/>
      <c r="Z6" s="29">
        <f t="shared" ref="Z6:AA69" si="5">SUMIF($D$2:$Y$2,Z$2,$D6:$Y6)</f>
        <v>6202408.0399999991</v>
      </c>
      <c r="AA6" s="29">
        <f t="shared" si="5"/>
        <v>20370329.789999999</v>
      </c>
      <c r="AB6" s="3">
        <f t="shared" ref="AB6:AB69" si="6">SUM(Z6:AA6)</f>
        <v>26572737.829999998</v>
      </c>
    </row>
    <row r="7" spans="1:28" x14ac:dyDescent="0.25">
      <c r="A7" s="8" t="s">
        <v>8</v>
      </c>
      <c r="B7" s="6">
        <v>40434</v>
      </c>
      <c r="C7" s="6">
        <v>40308</v>
      </c>
      <c r="D7" s="3">
        <v>7892.73</v>
      </c>
      <c r="E7" s="3">
        <v>27179.77</v>
      </c>
      <c r="F7" s="3">
        <f t="shared" si="0"/>
        <v>35072.5</v>
      </c>
      <c r="G7" s="10"/>
      <c r="H7" s="3">
        <v>42699.17</v>
      </c>
      <c r="I7" s="3">
        <v>92947.53</v>
      </c>
      <c r="J7" s="3">
        <f t="shared" si="1"/>
        <v>135646.70000000001</v>
      </c>
      <c r="M7" s="10"/>
      <c r="N7" s="3">
        <v>73194.539999999994</v>
      </c>
      <c r="O7" s="3">
        <v>116696.11</v>
      </c>
      <c r="P7" s="3">
        <f t="shared" si="2"/>
        <v>189890.65</v>
      </c>
      <c r="Q7" s="18"/>
      <c r="R7" s="3">
        <v>70928.540000000008</v>
      </c>
      <c r="S7" s="3">
        <v>113836.44</v>
      </c>
      <c r="T7" s="3">
        <f t="shared" si="3"/>
        <v>184764.98</v>
      </c>
      <c r="U7" s="18"/>
      <c r="V7" s="3">
        <v>96818.8</v>
      </c>
      <c r="W7" s="3">
        <v>157296.79</v>
      </c>
      <c r="X7" s="3">
        <f t="shared" si="4"/>
        <v>254115.59000000003</v>
      </c>
      <c r="Y7" s="9"/>
      <c r="Z7" s="29">
        <f t="shared" si="5"/>
        <v>291533.77999999997</v>
      </c>
      <c r="AA7" s="29">
        <f t="shared" si="5"/>
        <v>507956.64</v>
      </c>
      <c r="AB7" s="3">
        <f t="shared" si="6"/>
        <v>799490.41999999993</v>
      </c>
    </row>
    <row r="8" spans="1:28" x14ac:dyDescent="0.25">
      <c r="A8" s="8" t="s">
        <v>9</v>
      </c>
      <c r="B8" s="6">
        <v>40448</v>
      </c>
      <c r="C8" s="6">
        <v>40315</v>
      </c>
      <c r="D8" s="3">
        <v>15722.71</v>
      </c>
      <c r="E8" s="3">
        <v>89211.37</v>
      </c>
      <c r="F8" s="3">
        <f t="shared" si="0"/>
        <v>104934.07999999999</v>
      </c>
      <c r="G8" s="10"/>
      <c r="H8" s="3">
        <v>176851.24</v>
      </c>
      <c r="I8" s="3">
        <v>231870.29</v>
      </c>
      <c r="J8" s="3">
        <f t="shared" si="1"/>
        <v>408721.53</v>
      </c>
      <c r="M8" s="10"/>
      <c r="N8" s="3">
        <v>283834.03999999998</v>
      </c>
      <c r="O8" s="3">
        <v>276069.05</v>
      </c>
      <c r="P8" s="3">
        <f t="shared" si="2"/>
        <v>559903.09</v>
      </c>
      <c r="Q8" s="18"/>
      <c r="R8" s="3">
        <v>364129.31999999995</v>
      </c>
      <c r="S8" s="3">
        <v>400016.89</v>
      </c>
      <c r="T8" s="3">
        <f t="shared" si="3"/>
        <v>764146.21</v>
      </c>
      <c r="U8" s="18"/>
      <c r="V8" s="3">
        <v>430166.03</v>
      </c>
      <c r="W8" s="3">
        <v>426977.73</v>
      </c>
      <c r="X8" s="3">
        <f t="shared" si="4"/>
        <v>857143.76</v>
      </c>
      <c r="Y8" s="9"/>
      <c r="Z8" s="29">
        <f t="shared" si="5"/>
        <v>1270703.3399999999</v>
      </c>
      <c r="AA8" s="29">
        <f t="shared" si="5"/>
        <v>1424145.33</v>
      </c>
      <c r="AB8" s="3">
        <f t="shared" si="6"/>
        <v>2694848.67</v>
      </c>
    </row>
    <row r="9" spans="1:28" x14ac:dyDescent="0.25">
      <c r="A9" s="8" t="s">
        <v>10</v>
      </c>
      <c r="B9" s="6">
        <v>40330</v>
      </c>
      <c r="C9" s="6">
        <v>40330</v>
      </c>
      <c r="D9" s="3">
        <v>166381.32999999999</v>
      </c>
      <c r="E9" s="3">
        <v>8871.07</v>
      </c>
      <c r="F9" s="3">
        <f t="shared" si="0"/>
        <v>175252.4</v>
      </c>
      <c r="G9" s="10"/>
      <c r="H9" s="3">
        <v>371024.15</v>
      </c>
      <c r="I9" s="3">
        <v>46752.98</v>
      </c>
      <c r="J9" s="3">
        <f t="shared" si="1"/>
        <v>417777.13</v>
      </c>
      <c r="M9" s="10"/>
      <c r="N9" s="3">
        <v>600013.06000000006</v>
      </c>
      <c r="O9" s="3">
        <v>60151.87</v>
      </c>
      <c r="P9" s="3">
        <f t="shared" si="2"/>
        <v>660164.93000000005</v>
      </c>
      <c r="Q9" s="18"/>
      <c r="R9" s="3">
        <v>644118.55999999994</v>
      </c>
      <c r="S9" s="3">
        <v>1297399.0699999998</v>
      </c>
      <c r="T9" s="3">
        <f t="shared" si="3"/>
        <v>1941517.63</v>
      </c>
      <c r="U9" s="18"/>
      <c r="V9" s="3">
        <v>845200.5900000002</v>
      </c>
      <c r="W9" s="3">
        <v>1604482.17</v>
      </c>
      <c r="X9" s="3">
        <f t="shared" si="4"/>
        <v>2449682.7600000002</v>
      </c>
      <c r="Y9" s="9"/>
      <c r="Z9" s="29">
        <f t="shared" si="5"/>
        <v>2626737.6900000004</v>
      </c>
      <c r="AA9" s="29">
        <f t="shared" si="5"/>
        <v>3017657.1599999997</v>
      </c>
      <c r="AB9" s="3">
        <f t="shared" si="6"/>
        <v>5644394.8499999996</v>
      </c>
    </row>
    <row r="10" spans="1:28" x14ac:dyDescent="0.25">
      <c r="A10" s="8" t="s">
        <v>11</v>
      </c>
      <c r="B10" s="6">
        <v>40735</v>
      </c>
      <c r="C10" s="6">
        <v>40448</v>
      </c>
      <c r="D10" s="2"/>
      <c r="E10" s="3">
        <v>57410.15</v>
      </c>
      <c r="F10" s="3">
        <f t="shared" si="0"/>
        <v>57410.15</v>
      </c>
      <c r="G10" s="10"/>
      <c r="H10" s="3">
        <v>130519.49</v>
      </c>
      <c r="I10" s="3">
        <v>599759.02</v>
      </c>
      <c r="J10" s="3">
        <f t="shared" si="1"/>
        <v>730278.51</v>
      </c>
      <c r="M10" s="10"/>
      <c r="N10" s="3">
        <v>425717.34</v>
      </c>
      <c r="O10" s="3">
        <v>1066896.67</v>
      </c>
      <c r="P10" s="3">
        <f t="shared" si="2"/>
        <v>1492614.01</v>
      </c>
      <c r="Q10" s="18"/>
      <c r="R10" s="3">
        <v>800995.5399999998</v>
      </c>
      <c r="S10" s="3">
        <v>64825.85</v>
      </c>
      <c r="T10" s="3">
        <f t="shared" si="3"/>
        <v>865821.38999999978</v>
      </c>
      <c r="U10" s="18"/>
      <c r="V10" s="3">
        <v>976552.15999999992</v>
      </c>
      <c r="W10" s="3">
        <v>132685.13</v>
      </c>
      <c r="X10" s="3">
        <f t="shared" si="4"/>
        <v>1109237.29</v>
      </c>
      <c r="Y10" s="9"/>
      <c r="Z10" s="29">
        <f t="shared" si="5"/>
        <v>2333784.5299999998</v>
      </c>
      <c r="AA10" s="29">
        <f t="shared" si="5"/>
        <v>1921576.8199999998</v>
      </c>
      <c r="AB10" s="3">
        <f t="shared" si="6"/>
        <v>4255361.3499999996</v>
      </c>
    </row>
    <row r="11" spans="1:28" x14ac:dyDescent="0.25">
      <c r="A11" s="8" t="s">
        <v>12</v>
      </c>
      <c r="B11" s="6">
        <v>40623</v>
      </c>
      <c r="C11" s="6">
        <v>40448</v>
      </c>
      <c r="D11" s="2"/>
      <c r="E11" s="3">
        <v>42659.45</v>
      </c>
      <c r="F11" s="3">
        <f t="shared" si="0"/>
        <v>42659.45</v>
      </c>
      <c r="G11" s="10"/>
      <c r="H11" s="3">
        <v>94964.39</v>
      </c>
      <c r="I11" s="3">
        <v>243526.73</v>
      </c>
      <c r="J11" s="3">
        <f t="shared" si="1"/>
        <v>338491.12</v>
      </c>
      <c r="M11" s="10"/>
      <c r="N11" s="3">
        <v>195072.95</v>
      </c>
      <c r="O11" s="3">
        <v>336299.33</v>
      </c>
      <c r="P11" s="3">
        <f t="shared" si="2"/>
        <v>531372.28</v>
      </c>
      <c r="Q11" s="18"/>
      <c r="R11" s="3">
        <v>251363.86</v>
      </c>
      <c r="S11" s="3">
        <v>452459.56</v>
      </c>
      <c r="T11" s="3">
        <f t="shared" si="3"/>
        <v>703823.41999999993</v>
      </c>
      <c r="U11" s="18"/>
      <c r="V11" s="3">
        <v>351009.21</v>
      </c>
      <c r="W11" s="3">
        <v>547496.85000000009</v>
      </c>
      <c r="X11" s="3">
        <f t="shared" si="4"/>
        <v>898506.06</v>
      </c>
      <c r="Y11" s="9"/>
      <c r="Z11" s="29">
        <f t="shared" si="5"/>
        <v>892410.40999999992</v>
      </c>
      <c r="AA11" s="29">
        <f t="shared" si="5"/>
        <v>1622441.9200000002</v>
      </c>
      <c r="AB11" s="3">
        <f t="shared" si="6"/>
        <v>2514852.33</v>
      </c>
    </row>
    <row r="12" spans="1:28" x14ac:dyDescent="0.25">
      <c r="A12" s="8" t="s">
        <v>13</v>
      </c>
      <c r="B12" s="6">
        <v>40365</v>
      </c>
      <c r="C12" s="6">
        <v>40365</v>
      </c>
      <c r="D12" s="3">
        <v>34704.629999999997</v>
      </c>
      <c r="E12" s="3">
        <v>3591.1</v>
      </c>
      <c r="F12" s="3">
        <f t="shared" si="0"/>
        <v>38295.729999999996</v>
      </c>
      <c r="G12" s="10"/>
      <c r="H12" s="3">
        <v>90769.39</v>
      </c>
      <c r="I12" s="3">
        <v>50816.3</v>
      </c>
      <c r="J12" s="3">
        <f t="shared" si="1"/>
        <v>141585.69</v>
      </c>
      <c r="M12" s="10"/>
      <c r="N12" s="3">
        <v>130449.44</v>
      </c>
      <c r="O12" s="3">
        <v>97683.34</v>
      </c>
      <c r="P12" s="3">
        <f t="shared" si="2"/>
        <v>228132.78</v>
      </c>
      <c r="Q12" s="18"/>
      <c r="R12" s="3">
        <v>105651.16</v>
      </c>
      <c r="S12" s="3">
        <v>127000.2</v>
      </c>
      <c r="T12" s="3">
        <f t="shared" si="3"/>
        <v>232651.36</v>
      </c>
      <c r="U12" s="18"/>
      <c r="V12" s="3">
        <v>117531.55</v>
      </c>
      <c r="W12" s="3">
        <v>149975.57999999999</v>
      </c>
      <c r="X12" s="3">
        <f t="shared" si="4"/>
        <v>267507.13</v>
      </c>
      <c r="Y12" s="9"/>
      <c r="Z12" s="29">
        <f t="shared" si="5"/>
        <v>479106.17</v>
      </c>
      <c r="AA12" s="29">
        <f t="shared" si="5"/>
        <v>429066.52</v>
      </c>
      <c r="AB12" s="3">
        <f t="shared" si="6"/>
        <v>908172.69</v>
      </c>
    </row>
    <row r="13" spans="1:28" x14ac:dyDescent="0.25">
      <c r="A13" s="8" t="s">
        <v>14</v>
      </c>
      <c r="B13" s="6">
        <v>40630</v>
      </c>
      <c r="C13" s="6">
        <v>40420</v>
      </c>
      <c r="D13" s="2"/>
      <c r="E13" s="3">
        <v>86197.69</v>
      </c>
      <c r="F13" s="3">
        <f t="shared" si="0"/>
        <v>86197.69</v>
      </c>
      <c r="G13" s="10"/>
      <c r="H13" s="3">
        <v>682417.27</v>
      </c>
      <c r="I13" s="3">
        <v>979657</v>
      </c>
      <c r="J13" s="3">
        <f t="shared" si="1"/>
        <v>1662074.27</v>
      </c>
      <c r="M13" s="10"/>
      <c r="N13" s="3">
        <v>1305721.06</v>
      </c>
      <c r="O13" s="3">
        <v>1624838.75</v>
      </c>
      <c r="P13" s="3">
        <f t="shared" si="2"/>
        <v>2930559.81</v>
      </c>
      <c r="Q13" s="18"/>
      <c r="R13" s="3">
        <v>1792294.44</v>
      </c>
      <c r="S13" s="3">
        <v>1362896.17</v>
      </c>
      <c r="T13" s="3">
        <f t="shared" si="3"/>
        <v>3155190.61</v>
      </c>
      <c r="U13" s="18"/>
      <c r="V13" s="3">
        <v>2029112.2599999998</v>
      </c>
      <c r="W13" s="3">
        <v>1643962.82</v>
      </c>
      <c r="X13" s="3">
        <f t="shared" si="4"/>
        <v>3673075.08</v>
      </c>
      <c r="Y13" s="9"/>
      <c r="Z13" s="29">
        <f t="shared" si="5"/>
        <v>5809545.0299999993</v>
      </c>
      <c r="AA13" s="29">
        <f t="shared" si="5"/>
        <v>5697552.4299999997</v>
      </c>
      <c r="AB13" s="3">
        <f t="shared" si="6"/>
        <v>11507097.459999999</v>
      </c>
    </row>
    <row r="14" spans="1:28" x14ac:dyDescent="0.25">
      <c r="A14" s="8" t="s">
        <v>15</v>
      </c>
      <c r="B14" s="6">
        <v>40336</v>
      </c>
      <c r="C14" s="6">
        <v>40336</v>
      </c>
      <c r="D14" s="3">
        <v>37929.870000000003</v>
      </c>
      <c r="E14" s="3">
        <v>121126.42</v>
      </c>
      <c r="F14" s="3">
        <f t="shared" si="0"/>
        <v>159056.29</v>
      </c>
      <c r="G14" s="10"/>
      <c r="H14" s="3">
        <v>158262.26</v>
      </c>
      <c r="I14" s="3">
        <v>402760.85</v>
      </c>
      <c r="J14" s="3">
        <f t="shared" si="1"/>
        <v>561023.11</v>
      </c>
      <c r="M14" s="10"/>
      <c r="N14" s="3">
        <v>276086.81</v>
      </c>
      <c r="O14" s="3">
        <v>665446.84</v>
      </c>
      <c r="P14" s="3">
        <f t="shared" si="2"/>
        <v>941533.64999999991</v>
      </c>
      <c r="Q14" s="18"/>
      <c r="R14" s="3">
        <v>333132.84999999998</v>
      </c>
      <c r="S14" s="3">
        <v>754885.59</v>
      </c>
      <c r="T14" s="3">
        <f t="shared" si="3"/>
        <v>1088018.44</v>
      </c>
      <c r="U14" s="18"/>
      <c r="V14" s="3">
        <v>400154.97</v>
      </c>
      <c r="W14" s="3">
        <v>934902.80999999994</v>
      </c>
      <c r="X14" s="3">
        <f t="shared" si="4"/>
        <v>1335057.7799999998</v>
      </c>
      <c r="Y14" s="9"/>
      <c r="Z14" s="29">
        <f t="shared" si="5"/>
        <v>1205566.76</v>
      </c>
      <c r="AA14" s="29">
        <f t="shared" si="5"/>
        <v>2879122.51</v>
      </c>
      <c r="AB14" s="3">
        <f t="shared" si="6"/>
        <v>4084689.2699999996</v>
      </c>
    </row>
    <row r="15" spans="1:28" x14ac:dyDescent="0.25">
      <c r="A15" s="8" t="s">
        <v>16</v>
      </c>
      <c r="B15" s="6">
        <v>40462</v>
      </c>
      <c r="C15" s="6">
        <v>40336</v>
      </c>
      <c r="D15" s="3">
        <v>12318.73</v>
      </c>
      <c r="E15" s="3">
        <v>69495.58</v>
      </c>
      <c r="F15" s="3">
        <f t="shared" si="0"/>
        <v>81814.31</v>
      </c>
      <c r="G15" s="10"/>
      <c r="H15" s="3">
        <v>110420.02</v>
      </c>
      <c r="I15" s="3">
        <v>299574.52</v>
      </c>
      <c r="J15" s="3">
        <f t="shared" si="1"/>
        <v>409994.54000000004</v>
      </c>
      <c r="M15" s="10"/>
      <c r="N15" s="3">
        <v>187826.69</v>
      </c>
      <c r="O15" s="3">
        <v>432411.52</v>
      </c>
      <c r="P15" s="3">
        <f t="shared" si="2"/>
        <v>620238.21</v>
      </c>
      <c r="Q15" s="18"/>
      <c r="R15" s="3">
        <v>269930.18</v>
      </c>
      <c r="S15" s="3">
        <v>500052.47</v>
      </c>
      <c r="T15" s="3">
        <f t="shared" si="3"/>
        <v>769982.64999999991</v>
      </c>
      <c r="U15" s="18"/>
      <c r="V15" s="3">
        <v>424870.57999999996</v>
      </c>
      <c r="W15" s="3">
        <v>611254.07999999996</v>
      </c>
      <c r="X15" s="3">
        <f t="shared" si="4"/>
        <v>1036124.6599999999</v>
      </c>
      <c r="Y15" s="9"/>
      <c r="Z15" s="29">
        <f t="shared" si="5"/>
        <v>1005366.2</v>
      </c>
      <c r="AA15" s="29">
        <f t="shared" si="5"/>
        <v>1912788.17</v>
      </c>
      <c r="AB15" s="3">
        <f t="shared" si="6"/>
        <v>2918154.37</v>
      </c>
    </row>
    <row r="16" spans="1:28" x14ac:dyDescent="0.25">
      <c r="A16" s="8" t="s">
        <v>17</v>
      </c>
      <c r="B16" s="6">
        <v>40371</v>
      </c>
      <c r="C16" s="6">
        <v>40371</v>
      </c>
      <c r="D16" s="3">
        <v>1429.5</v>
      </c>
      <c r="E16" s="2"/>
      <c r="F16" s="3">
        <f t="shared" si="0"/>
        <v>1429.5</v>
      </c>
      <c r="G16" s="10"/>
      <c r="H16" s="3">
        <v>3934.25</v>
      </c>
      <c r="I16" s="3">
        <v>1070</v>
      </c>
      <c r="J16" s="3">
        <f t="shared" si="1"/>
        <v>5004.25</v>
      </c>
      <c r="M16" s="10"/>
      <c r="N16" s="3">
        <v>7539.5</v>
      </c>
      <c r="O16" s="3">
        <v>5348.5</v>
      </c>
      <c r="P16" s="3">
        <f t="shared" si="2"/>
        <v>12888</v>
      </c>
      <c r="Q16" s="18"/>
      <c r="R16" s="3">
        <v>16601.98</v>
      </c>
      <c r="S16" s="3">
        <v>2212.5</v>
      </c>
      <c r="T16" s="3">
        <f t="shared" si="3"/>
        <v>18814.48</v>
      </c>
      <c r="U16" s="18"/>
      <c r="V16" s="3">
        <v>19061.62</v>
      </c>
      <c r="W16" s="3">
        <v>1241</v>
      </c>
      <c r="X16" s="3">
        <f t="shared" si="4"/>
        <v>20302.62</v>
      </c>
      <c r="Y16" s="9"/>
      <c r="Z16" s="29">
        <f t="shared" si="5"/>
        <v>48566.85</v>
      </c>
      <c r="AA16" s="29">
        <f t="shared" si="5"/>
        <v>9872</v>
      </c>
      <c r="AB16" s="3">
        <f t="shared" si="6"/>
        <v>58438.85</v>
      </c>
    </row>
    <row r="17" spans="1:28" x14ac:dyDescent="0.25">
      <c r="A17" s="8" t="s">
        <v>18</v>
      </c>
      <c r="B17" s="6">
        <v>40343</v>
      </c>
      <c r="C17" s="6">
        <v>40343</v>
      </c>
      <c r="D17" s="3">
        <v>47745.05</v>
      </c>
      <c r="E17" s="3">
        <v>18714.11</v>
      </c>
      <c r="F17" s="3">
        <f t="shared" si="0"/>
        <v>66459.16</v>
      </c>
      <c r="G17" s="10"/>
      <c r="H17" s="3">
        <v>155915.81</v>
      </c>
      <c r="I17" s="3">
        <v>100025.24</v>
      </c>
      <c r="J17" s="3">
        <f t="shared" si="1"/>
        <v>255941.05</v>
      </c>
      <c r="M17" s="10"/>
      <c r="N17" s="3">
        <v>284150.96000000002</v>
      </c>
      <c r="O17" s="3">
        <v>129352.35</v>
      </c>
      <c r="P17" s="3">
        <f t="shared" si="2"/>
        <v>413503.31000000006</v>
      </c>
      <c r="Q17" s="18"/>
      <c r="R17" s="3">
        <v>409281.66000000003</v>
      </c>
      <c r="S17" s="3">
        <v>172894.99</v>
      </c>
      <c r="T17" s="3">
        <f t="shared" si="3"/>
        <v>582176.65</v>
      </c>
      <c r="U17" s="18"/>
      <c r="V17" s="3">
        <v>527002.56999999995</v>
      </c>
      <c r="W17" s="3">
        <v>232677.63999999998</v>
      </c>
      <c r="X17" s="3">
        <f t="shared" si="4"/>
        <v>759680.21</v>
      </c>
      <c r="Y17" s="9"/>
      <c r="Z17" s="29">
        <f t="shared" si="5"/>
        <v>1424096.0499999998</v>
      </c>
      <c r="AA17" s="29">
        <f t="shared" si="5"/>
        <v>653664.32999999996</v>
      </c>
      <c r="AB17" s="3">
        <f t="shared" si="6"/>
        <v>2077760.38</v>
      </c>
    </row>
    <row r="18" spans="1:28" x14ac:dyDescent="0.25">
      <c r="A18" s="8" t="s">
        <v>19</v>
      </c>
      <c r="B18" s="6">
        <v>40371</v>
      </c>
      <c r="C18" s="6">
        <v>40371</v>
      </c>
      <c r="D18" s="3">
        <v>186552.92</v>
      </c>
      <c r="E18" s="3">
        <v>55584.85</v>
      </c>
      <c r="F18" s="3">
        <f t="shared" si="0"/>
        <v>242137.77000000002</v>
      </c>
      <c r="G18" s="10"/>
      <c r="H18" s="3">
        <v>523847.34</v>
      </c>
      <c r="I18" s="3">
        <v>535054.15</v>
      </c>
      <c r="J18" s="3">
        <f t="shared" si="1"/>
        <v>1058901.49</v>
      </c>
      <c r="M18" s="10"/>
      <c r="N18" s="3">
        <v>736951.46</v>
      </c>
      <c r="O18" s="3">
        <v>1077662.76</v>
      </c>
      <c r="P18" s="3">
        <f t="shared" si="2"/>
        <v>1814614.22</v>
      </c>
      <c r="Q18" s="18"/>
      <c r="R18" s="3">
        <v>831132.11</v>
      </c>
      <c r="S18" s="3">
        <v>1132296.03</v>
      </c>
      <c r="T18" s="3">
        <f t="shared" si="3"/>
        <v>1963428.1400000001</v>
      </c>
      <c r="U18" s="18"/>
      <c r="V18" s="3">
        <v>881386.36</v>
      </c>
      <c r="W18" s="3">
        <v>1135035.26</v>
      </c>
      <c r="X18" s="3">
        <f t="shared" si="4"/>
        <v>2016421.62</v>
      </c>
      <c r="Y18" s="9"/>
      <c r="Z18" s="29">
        <f t="shared" si="5"/>
        <v>3159870.19</v>
      </c>
      <c r="AA18" s="29">
        <f t="shared" si="5"/>
        <v>3935633.05</v>
      </c>
      <c r="AB18" s="3">
        <f t="shared" si="6"/>
        <v>7095503.2400000002</v>
      </c>
    </row>
    <row r="19" spans="1:28" x14ac:dyDescent="0.25">
      <c r="A19" s="8" t="s">
        <v>20</v>
      </c>
      <c r="B19" s="6">
        <v>40406</v>
      </c>
      <c r="C19" s="6">
        <v>40406</v>
      </c>
      <c r="D19" s="3">
        <v>220278.65</v>
      </c>
      <c r="E19" s="3">
        <v>94897.09</v>
      </c>
      <c r="F19" s="3">
        <f t="shared" si="0"/>
        <v>315175.74</v>
      </c>
      <c r="G19" s="10"/>
      <c r="H19" s="3">
        <v>1193760.72</v>
      </c>
      <c r="I19" s="3">
        <v>546874.99</v>
      </c>
      <c r="J19" s="3">
        <f t="shared" si="1"/>
        <v>1740635.71</v>
      </c>
      <c r="M19" s="10"/>
      <c r="N19" s="3">
        <v>1401908.64</v>
      </c>
      <c r="O19" s="3">
        <v>877219.65</v>
      </c>
      <c r="P19" s="3">
        <f t="shared" si="2"/>
        <v>2279128.29</v>
      </c>
      <c r="Q19" s="18"/>
      <c r="R19" s="3">
        <v>1742463.5700000003</v>
      </c>
      <c r="S19" s="3">
        <v>1255990.5099999998</v>
      </c>
      <c r="T19" s="3">
        <f t="shared" si="3"/>
        <v>2998454.08</v>
      </c>
      <c r="U19" s="18"/>
      <c r="V19" s="3">
        <v>2132890.0700000003</v>
      </c>
      <c r="W19" s="3">
        <v>1366510.8</v>
      </c>
      <c r="X19" s="3">
        <f t="shared" si="4"/>
        <v>3499400.87</v>
      </c>
      <c r="Y19" s="9"/>
      <c r="Z19" s="29">
        <f t="shared" si="5"/>
        <v>6691301.6500000004</v>
      </c>
      <c r="AA19" s="29">
        <f t="shared" si="5"/>
        <v>4141493.04</v>
      </c>
      <c r="AB19" s="3">
        <f t="shared" si="6"/>
        <v>10832794.690000001</v>
      </c>
    </row>
    <row r="20" spans="1:28" x14ac:dyDescent="0.25">
      <c r="A20" s="8" t="s">
        <v>21</v>
      </c>
      <c r="B20" s="6">
        <v>40350</v>
      </c>
      <c r="C20" s="6">
        <v>40350</v>
      </c>
      <c r="D20" s="3">
        <v>33326.18</v>
      </c>
      <c r="E20" s="3">
        <v>14290.23</v>
      </c>
      <c r="F20" s="3">
        <f t="shared" si="0"/>
        <v>47616.41</v>
      </c>
      <c r="G20" s="10"/>
      <c r="H20" s="3">
        <v>108117.77</v>
      </c>
      <c r="I20" s="3">
        <v>71130.929999999993</v>
      </c>
      <c r="J20" s="3">
        <f t="shared" si="1"/>
        <v>179248.7</v>
      </c>
      <c r="M20" s="10"/>
      <c r="N20" s="3">
        <v>174204.96</v>
      </c>
      <c r="O20" s="3">
        <v>99711.5</v>
      </c>
      <c r="P20" s="3">
        <f t="shared" si="2"/>
        <v>273916.45999999996</v>
      </c>
      <c r="Q20" s="18"/>
      <c r="R20" s="3">
        <v>219157.40000000002</v>
      </c>
      <c r="S20" s="3">
        <v>105062.91</v>
      </c>
      <c r="T20" s="3">
        <f t="shared" si="3"/>
        <v>324220.31000000006</v>
      </c>
      <c r="U20" s="18"/>
      <c r="V20" s="3">
        <v>264239.98000000004</v>
      </c>
      <c r="W20" s="3">
        <v>128712.4</v>
      </c>
      <c r="X20" s="3">
        <f t="shared" si="4"/>
        <v>392952.38</v>
      </c>
      <c r="Y20" s="9"/>
      <c r="Z20" s="29">
        <f t="shared" si="5"/>
        <v>799046.29</v>
      </c>
      <c r="AA20" s="29">
        <f t="shared" si="5"/>
        <v>418907.97</v>
      </c>
      <c r="AB20" s="3">
        <f t="shared" si="6"/>
        <v>1217954.26</v>
      </c>
    </row>
    <row r="21" spans="1:28" x14ac:dyDescent="0.25">
      <c r="A21" s="8" t="s">
        <v>22</v>
      </c>
      <c r="B21" s="6">
        <v>40428</v>
      </c>
      <c r="C21" s="6">
        <v>40428</v>
      </c>
      <c r="D21" s="3">
        <v>22649.5</v>
      </c>
      <c r="E21" s="3">
        <v>6795.25</v>
      </c>
      <c r="F21" s="3">
        <f t="shared" si="0"/>
        <v>29444.75</v>
      </c>
      <c r="G21" s="10"/>
      <c r="H21" s="3">
        <v>135686.81</v>
      </c>
      <c r="I21" s="3">
        <v>91355.04</v>
      </c>
      <c r="J21" s="3">
        <f t="shared" si="1"/>
        <v>227041.84999999998</v>
      </c>
      <c r="M21" s="10"/>
      <c r="N21" s="3">
        <v>218131.98</v>
      </c>
      <c r="O21" s="3">
        <v>129229.8</v>
      </c>
      <c r="P21" s="3">
        <f t="shared" si="2"/>
        <v>347361.78</v>
      </c>
      <c r="Q21" s="18"/>
      <c r="R21" s="3">
        <v>289459.12</v>
      </c>
      <c r="S21" s="3">
        <v>165219.9</v>
      </c>
      <c r="T21" s="3">
        <f t="shared" si="3"/>
        <v>454679.02</v>
      </c>
      <c r="U21" s="18"/>
      <c r="V21" s="3">
        <v>391774.55</v>
      </c>
      <c r="W21" s="3">
        <v>196245.81</v>
      </c>
      <c r="X21" s="3">
        <f t="shared" si="4"/>
        <v>588020.36</v>
      </c>
      <c r="Y21" s="9"/>
      <c r="Z21" s="29">
        <f t="shared" si="5"/>
        <v>1057701.96</v>
      </c>
      <c r="AA21" s="29">
        <f t="shared" si="5"/>
        <v>588845.80000000005</v>
      </c>
      <c r="AB21" s="3">
        <f t="shared" si="6"/>
        <v>1646547.76</v>
      </c>
    </row>
    <row r="22" spans="1:28" x14ac:dyDescent="0.25">
      <c r="A22" s="8" t="s">
        <v>23</v>
      </c>
      <c r="B22" s="6">
        <v>40483</v>
      </c>
      <c r="C22" s="6">
        <v>40428</v>
      </c>
      <c r="D22" s="3">
        <v>6441</v>
      </c>
      <c r="E22" s="3">
        <v>4921.5</v>
      </c>
      <c r="F22" s="3">
        <f t="shared" si="0"/>
        <v>11362.5</v>
      </c>
      <c r="G22" s="10"/>
      <c r="H22" s="3">
        <v>75084.19</v>
      </c>
      <c r="I22" s="3">
        <v>48028.44</v>
      </c>
      <c r="J22" s="3">
        <f t="shared" si="1"/>
        <v>123112.63</v>
      </c>
      <c r="M22" s="10"/>
      <c r="N22" s="3">
        <v>140259.35999999999</v>
      </c>
      <c r="O22" s="3">
        <v>66312.070000000007</v>
      </c>
      <c r="P22" s="3">
        <f t="shared" si="2"/>
        <v>206571.43</v>
      </c>
      <c r="Q22" s="18"/>
      <c r="R22" s="3">
        <v>241087.54</v>
      </c>
      <c r="S22" s="3">
        <v>108039.95999999999</v>
      </c>
      <c r="T22" s="3">
        <f t="shared" si="3"/>
        <v>349127.5</v>
      </c>
      <c r="U22" s="18"/>
      <c r="V22" s="3">
        <v>314018.20999999996</v>
      </c>
      <c r="W22" s="3">
        <v>93595.72</v>
      </c>
      <c r="X22" s="3">
        <f t="shared" si="4"/>
        <v>407613.92999999993</v>
      </c>
      <c r="Y22" s="9"/>
      <c r="Z22" s="29">
        <f t="shared" si="5"/>
        <v>776890.29999999993</v>
      </c>
      <c r="AA22" s="29">
        <f t="shared" si="5"/>
        <v>320897.69</v>
      </c>
      <c r="AB22" s="3">
        <f t="shared" si="6"/>
        <v>1097787.99</v>
      </c>
    </row>
    <row r="23" spans="1:28" x14ac:dyDescent="0.25">
      <c r="A23" s="8" t="s">
        <v>24</v>
      </c>
      <c r="B23" s="6">
        <v>40301</v>
      </c>
      <c r="C23" s="6">
        <v>40301</v>
      </c>
      <c r="D23" s="3">
        <v>37777.94</v>
      </c>
      <c r="E23" s="3">
        <v>79851.899999999994</v>
      </c>
      <c r="F23" s="3">
        <f t="shared" si="0"/>
        <v>117629.84</v>
      </c>
      <c r="G23" s="10"/>
      <c r="H23" s="3">
        <v>159746.82</v>
      </c>
      <c r="I23" s="3">
        <v>200248.43</v>
      </c>
      <c r="J23" s="3">
        <f t="shared" si="1"/>
        <v>359995.25</v>
      </c>
      <c r="M23" s="10"/>
      <c r="N23" s="3">
        <v>233940.89</v>
      </c>
      <c r="O23" s="3">
        <v>249629.56</v>
      </c>
      <c r="P23" s="3">
        <f t="shared" si="2"/>
        <v>483570.45</v>
      </c>
      <c r="Q23" s="18"/>
      <c r="R23" s="3">
        <v>304277.84000000003</v>
      </c>
      <c r="S23" s="3">
        <v>301699.39</v>
      </c>
      <c r="T23" s="3">
        <f t="shared" si="3"/>
        <v>605977.23</v>
      </c>
      <c r="U23" s="18"/>
      <c r="V23" s="3">
        <v>379990.61</v>
      </c>
      <c r="W23" s="3">
        <v>338830.69</v>
      </c>
      <c r="X23" s="3">
        <f t="shared" si="4"/>
        <v>718821.3</v>
      </c>
      <c r="Y23" s="9"/>
      <c r="Z23" s="29">
        <f t="shared" si="5"/>
        <v>1115734.1000000001</v>
      </c>
      <c r="AA23" s="29">
        <f t="shared" si="5"/>
        <v>1170259.97</v>
      </c>
      <c r="AB23" s="3">
        <f t="shared" si="6"/>
        <v>2285994.0700000003</v>
      </c>
    </row>
    <row r="24" spans="1:28" x14ac:dyDescent="0.25">
      <c r="A24" s="8" t="s">
        <v>25</v>
      </c>
      <c r="B24" s="6">
        <v>40406</v>
      </c>
      <c r="C24" s="6">
        <v>40350</v>
      </c>
      <c r="D24" s="3">
        <v>17008.47</v>
      </c>
      <c r="E24" s="3">
        <v>26941.84</v>
      </c>
      <c r="F24" s="3">
        <f t="shared" si="0"/>
        <v>43950.31</v>
      </c>
      <c r="G24" s="10"/>
      <c r="H24" s="3">
        <v>80914.77</v>
      </c>
      <c r="I24" s="3">
        <v>79735.47</v>
      </c>
      <c r="J24" s="3">
        <f t="shared" si="1"/>
        <v>160650.23999999999</v>
      </c>
      <c r="M24" s="10"/>
      <c r="N24" s="3">
        <v>144895.14000000001</v>
      </c>
      <c r="O24" s="3">
        <v>125450.09</v>
      </c>
      <c r="P24" s="3">
        <f t="shared" si="2"/>
        <v>270345.23</v>
      </c>
      <c r="Q24" s="18"/>
      <c r="R24" s="3">
        <v>183005.68000000002</v>
      </c>
      <c r="S24" s="3">
        <v>173297.26</v>
      </c>
      <c r="T24" s="3">
        <f t="shared" si="3"/>
        <v>356302.94000000006</v>
      </c>
      <c r="U24" s="18"/>
      <c r="V24" s="3">
        <v>307063.16000000003</v>
      </c>
      <c r="W24" s="3">
        <v>229244.93000000002</v>
      </c>
      <c r="X24" s="3">
        <f t="shared" si="4"/>
        <v>536308.09000000008</v>
      </c>
      <c r="Y24" s="9"/>
      <c r="Z24" s="29">
        <f t="shared" si="5"/>
        <v>732887.22000000009</v>
      </c>
      <c r="AA24" s="29">
        <f t="shared" si="5"/>
        <v>634669.59000000008</v>
      </c>
      <c r="AB24" s="3">
        <f t="shared" si="6"/>
        <v>1367556.81</v>
      </c>
    </row>
    <row r="25" spans="1:28" x14ac:dyDescent="0.25">
      <c r="A25" s="8" t="s">
        <v>26</v>
      </c>
      <c r="B25" s="6">
        <v>40476</v>
      </c>
      <c r="C25" s="6">
        <v>40322</v>
      </c>
      <c r="D25" s="3">
        <v>21121.93</v>
      </c>
      <c r="E25" s="3">
        <v>149400.60999999999</v>
      </c>
      <c r="F25" s="3">
        <f t="shared" si="0"/>
        <v>170522.53999999998</v>
      </c>
      <c r="G25" s="10"/>
      <c r="H25" s="3">
        <v>313305.74</v>
      </c>
      <c r="I25" s="3">
        <v>433282.2</v>
      </c>
      <c r="J25" s="3">
        <f t="shared" si="1"/>
        <v>746587.94</v>
      </c>
      <c r="M25" s="10"/>
      <c r="N25" s="3">
        <v>588299.86</v>
      </c>
      <c r="O25" s="3">
        <v>537202.85</v>
      </c>
      <c r="P25" s="3">
        <f t="shared" si="2"/>
        <v>1125502.71</v>
      </c>
      <c r="Q25" s="18"/>
      <c r="R25" s="3">
        <v>773655.22000000009</v>
      </c>
      <c r="S25" s="3">
        <v>629937.59000000008</v>
      </c>
      <c r="T25" s="3">
        <f t="shared" si="3"/>
        <v>1403592.81</v>
      </c>
      <c r="U25" s="18"/>
      <c r="V25" s="3">
        <v>992347.26</v>
      </c>
      <c r="W25" s="3">
        <v>883938.07</v>
      </c>
      <c r="X25" s="3">
        <f t="shared" si="4"/>
        <v>1876285.33</v>
      </c>
      <c r="Y25" s="9"/>
      <c r="Z25" s="29">
        <f t="shared" si="5"/>
        <v>2688730.01</v>
      </c>
      <c r="AA25" s="29">
        <f t="shared" si="5"/>
        <v>2633761.3200000003</v>
      </c>
      <c r="AB25" s="3">
        <f t="shared" si="6"/>
        <v>5322491.33</v>
      </c>
    </row>
    <row r="26" spans="1:28" x14ac:dyDescent="0.25">
      <c r="A26" s="8" t="s">
        <v>27</v>
      </c>
      <c r="B26" s="6">
        <v>40854</v>
      </c>
      <c r="C26" s="6">
        <v>40448</v>
      </c>
      <c r="D26" s="2"/>
      <c r="E26" s="3">
        <v>92849.9</v>
      </c>
      <c r="F26" s="3">
        <f t="shared" si="0"/>
        <v>92849.9</v>
      </c>
      <c r="G26" s="10"/>
      <c r="H26" s="3">
        <v>20669.560000000001</v>
      </c>
      <c r="I26" s="3">
        <v>1011613.47</v>
      </c>
      <c r="J26" s="3">
        <f t="shared" si="1"/>
        <v>1032283.03</v>
      </c>
      <c r="M26" s="10"/>
      <c r="N26" s="3">
        <v>387843.97</v>
      </c>
      <c r="O26" s="3">
        <v>1179030.93</v>
      </c>
      <c r="P26" s="3">
        <f t="shared" si="2"/>
        <v>1566874.9</v>
      </c>
      <c r="Q26" s="18"/>
      <c r="R26" s="3">
        <v>622932.27</v>
      </c>
      <c r="S26" s="3">
        <v>1619449.31</v>
      </c>
      <c r="T26" s="3">
        <f t="shared" si="3"/>
        <v>2242381.58</v>
      </c>
      <c r="U26" s="18"/>
      <c r="V26" s="3">
        <v>880969.62999999989</v>
      </c>
      <c r="W26" s="3">
        <v>2136197.62</v>
      </c>
      <c r="X26" s="3">
        <f t="shared" si="4"/>
        <v>3017167.25</v>
      </c>
      <c r="Y26" s="9"/>
      <c r="Z26" s="29">
        <f t="shared" si="5"/>
        <v>1912415.43</v>
      </c>
      <c r="AA26" s="29">
        <f t="shared" si="5"/>
        <v>6039141.2300000004</v>
      </c>
      <c r="AB26" s="3">
        <f t="shared" si="6"/>
        <v>7951556.6600000001</v>
      </c>
    </row>
    <row r="27" spans="1:28" x14ac:dyDescent="0.25">
      <c r="A27" s="8" t="s">
        <v>28</v>
      </c>
      <c r="B27" s="6">
        <v>40596</v>
      </c>
      <c r="C27" s="6">
        <v>40413</v>
      </c>
      <c r="D27" s="2"/>
      <c r="E27" s="3">
        <v>55964.03</v>
      </c>
      <c r="F27" s="3">
        <f t="shared" si="0"/>
        <v>55964.03</v>
      </c>
      <c r="G27" s="10"/>
      <c r="H27" s="3">
        <v>501452.08</v>
      </c>
      <c r="I27" s="3">
        <v>342161.94</v>
      </c>
      <c r="J27" s="3">
        <f t="shared" si="1"/>
        <v>843614.02</v>
      </c>
      <c r="M27" s="10"/>
      <c r="N27" s="3">
        <v>865468.39</v>
      </c>
      <c r="O27" s="3">
        <v>433846.56</v>
      </c>
      <c r="P27" s="3">
        <f t="shared" si="2"/>
        <v>1299314.95</v>
      </c>
      <c r="Q27" s="18"/>
      <c r="R27" s="3">
        <v>1150409.78</v>
      </c>
      <c r="S27" s="3">
        <v>590857.59</v>
      </c>
      <c r="T27" s="3">
        <f t="shared" si="3"/>
        <v>1741267.37</v>
      </c>
      <c r="U27" s="18"/>
      <c r="V27" s="3">
        <v>1339344.1199999999</v>
      </c>
      <c r="W27" s="3">
        <v>677276.26</v>
      </c>
      <c r="X27" s="3">
        <f t="shared" si="4"/>
        <v>2016620.38</v>
      </c>
      <c r="Y27" s="9"/>
      <c r="Z27" s="29">
        <f t="shared" si="5"/>
        <v>3856674.37</v>
      </c>
      <c r="AA27" s="29">
        <f t="shared" si="5"/>
        <v>2100106.38</v>
      </c>
      <c r="AB27" s="3">
        <f t="shared" si="6"/>
        <v>5956780.75</v>
      </c>
    </row>
    <row r="28" spans="1:28" x14ac:dyDescent="0.25">
      <c r="A28" s="8" t="s">
        <v>29</v>
      </c>
      <c r="B28" s="6">
        <v>40371</v>
      </c>
      <c r="C28" s="6">
        <v>40371</v>
      </c>
      <c r="D28" s="3">
        <v>8452.25</v>
      </c>
      <c r="E28" s="3">
        <v>2030.5</v>
      </c>
      <c r="F28" s="3">
        <f t="shared" si="0"/>
        <v>10482.75</v>
      </c>
      <c r="G28" s="10"/>
      <c r="H28" s="3">
        <v>30921.56</v>
      </c>
      <c r="I28" s="3">
        <v>11455.92</v>
      </c>
      <c r="J28" s="3">
        <f t="shared" si="1"/>
        <v>42377.48</v>
      </c>
      <c r="M28" s="10"/>
      <c r="N28" s="3">
        <v>61006.12</v>
      </c>
      <c r="O28" s="3">
        <v>23652.43</v>
      </c>
      <c r="P28" s="3">
        <f t="shared" si="2"/>
        <v>84658.55</v>
      </c>
      <c r="Q28" s="18"/>
      <c r="R28" s="3">
        <v>50450.01</v>
      </c>
      <c r="S28" s="3">
        <v>26374.36</v>
      </c>
      <c r="T28" s="3">
        <f t="shared" si="3"/>
        <v>76824.37</v>
      </c>
      <c r="U28" s="18"/>
      <c r="V28" s="3">
        <v>64861.13</v>
      </c>
      <c r="W28" s="3">
        <v>28967.1</v>
      </c>
      <c r="X28" s="3">
        <f t="shared" si="4"/>
        <v>93828.23</v>
      </c>
      <c r="Y28" s="9"/>
      <c r="Z28" s="29">
        <f t="shared" si="5"/>
        <v>215691.07</v>
      </c>
      <c r="AA28" s="29">
        <f t="shared" si="5"/>
        <v>92480.31</v>
      </c>
      <c r="AB28" s="3">
        <f t="shared" si="6"/>
        <v>308171.38</v>
      </c>
    </row>
    <row r="29" spans="1:28" x14ac:dyDescent="0.25">
      <c r="A29" s="8" t="s">
        <v>30</v>
      </c>
      <c r="B29" s="6">
        <v>40777</v>
      </c>
      <c r="C29" s="6">
        <v>40392</v>
      </c>
      <c r="D29" s="2"/>
      <c r="E29" s="3">
        <v>82061.22</v>
      </c>
      <c r="F29" s="3">
        <f t="shared" si="0"/>
        <v>82061.22</v>
      </c>
      <c r="G29" s="10"/>
      <c r="H29" s="3">
        <v>64844.65</v>
      </c>
      <c r="I29" s="3">
        <v>405059.04</v>
      </c>
      <c r="J29" s="3">
        <f t="shared" si="1"/>
        <v>469903.69</v>
      </c>
      <c r="M29" s="10"/>
      <c r="N29" s="3">
        <v>424926.92</v>
      </c>
      <c r="O29" s="3">
        <v>611760.63</v>
      </c>
      <c r="P29" s="3">
        <f t="shared" si="2"/>
        <v>1036687.55</v>
      </c>
      <c r="Q29" s="18"/>
      <c r="R29" s="3">
        <v>573626.14</v>
      </c>
      <c r="S29" s="3">
        <v>779850.39</v>
      </c>
      <c r="T29" s="3">
        <f t="shared" si="3"/>
        <v>1353476.53</v>
      </c>
      <c r="U29" s="18"/>
      <c r="V29" s="3">
        <v>715564.77</v>
      </c>
      <c r="W29" s="3">
        <v>824932.3</v>
      </c>
      <c r="X29" s="3">
        <f t="shared" si="4"/>
        <v>1540497.07</v>
      </c>
      <c r="Y29" s="9"/>
      <c r="Z29" s="29">
        <f t="shared" si="5"/>
        <v>1778962.48</v>
      </c>
      <c r="AA29" s="29">
        <f t="shared" si="5"/>
        <v>2703663.58</v>
      </c>
      <c r="AB29" s="3">
        <f t="shared" si="6"/>
        <v>4482626.0600000005</v>
      </c>
    </row>
    <row r="30" spans="1:28" x14ac:dyDescent="0.25">
      <c r="A30" s="8" t="s">
        <v>31</v>
      </c>
      <c r="B30" s="6">
        <v>40469</v>
      </c>
      <c r="C30" s="6">
        <v>40399</v>
      </c>
      <c r="D30" s="3">
        <v>10476.700000000001</v>
      </c>
      <c r="E30" s="3">
        <v>37467.089999999997</v>
      </c>
      <c r="F30" s="3">
        <f t="shared" si="0"/>
        <v>47943.789999999994</v>
      </c>
      <c r="G30" s="10"/>
      <c r="H30" s="3">
        <v>136302.42000000001</v>
      </c>
      <c r="I30" s="3">
        <v>173414.78</v>
      </c>
      <c r="J30" s="3">
        <f t="shared" si="1"/>
        <v>309717.2</v>
      </c>
      <c r="M30" s="10"/>
      <c r="N30" s="3">
        <v>219463.2</v>
      </c>
      <c r="O30" s="3">
        <v>219698.16</v>
      </c>
      <c r="P30" s="3">
        <f t="shared" si="2"/>
        <v>439161.36</v>
      </c>
      <c r="Q30" s="18"/>
      <c r="R30" s="3">
        <v>261019.02</v>
      </c>
      <c r="S30" s="3">
        <v>313433.59999999998</v>
      </c>
      <c r="T30" s="3">
        <f t="shared" si="3"/>
        <v>574452.62</v>
      </c>
      <c r="U30" s="18"/>
      <c r="V30" s="3">
        <v>284088.10000000003</v>
      </c>
      <c r="W30" s="3">
        <v>339683.58</v>
      </c>
      <c r="X30" s="3">
        <f t="shared" si="4"/>
        <v>623771.68000000005</v>
      </c>
      <c r="Y30" s="9"/>
      <c r="Z30" s="29">
        <f t="shared" si="5"/>
        <v>911349.44000000018</v>
      </c>
      <c r="AA30" s="29">
        <f t="shared" si="5"/>
        <v>1083697.21</v>
      </c>
      <c r="AB30" s="3">
        <f t="shared" si="6"/>
        <v>1995046.6500000001</v>
      </c>
    </row>
    <row r="31" spans="1:28" x14ac:dyDescent="0.25">
      <c r="A31" s="8" t="s">
        <v>32</v>
      </c>
      <c r="B31" s="6">
        <v>40301</v>
      </c>
      <c r="C31" s="6">
        <v>40301</v>
      </c>
      <c r="D31" s="3">
        <v>2025.37</v>
      </c>
      <c r="E31" s="3">
        <v>1270.52</v>
      </c>
      <c r="F31" s="3">
        <f t="shared" si="0"/>
        <v>3295.89</v>
      </c>
      <c r="G31" s="10"/>
      <c r="H31" s="3">
        <v>8988.69</v>
      </c>
      <c r="I31" s="3">
        <v>5950.99</v>
      </c>
      <c r="J31" s="3">
        <f t="shared" si="1"/>
        <v>14939.68</v>
      </c>
      <c r="M31" s="10"/>
      <c r="N31" s="3">
        <v>16316.29</v>
      </c>
      <c r="O31" s="3">
        <v>4955.32</v>
      </c>
      <c r="P31" s="3">
        <f t="shared" si="2"/>
        <v>21271.61</v>
      </c>
      <c r="Q31" s="18"/>
      <c r="R31" s="3">
        <v>19102.599999999999</v>
      </c>
      <c r="S31" s="3">
        <v>2445.1</v>
      </c>
      <c r="T31" s="3">
        <f t="shared" si="3"/>
        <v>21547.699999999997</v>
      </c>
      <c r="U31" s="18"/>
      <c r="V31" s="3">
        <v>34676.42</v>
      </c>
      <c r="W31" s="3">
        <v>11129.73</v>
      </c>
      <c r="X31" s="3">
        <f t="shared" si="4"/>
        <v>45806.149999999994</v>
      </c>
      <c r="Y31" s="9"/>
      <c r="Z31" s="29">
        <f t="shared" si="5"/>
        <v>81109.37</v>
      </c>
      <c r="AA31" s="29">
        <f t="shared" si="5"/>
        <v>25751.66</v>
      </c>
      <c r="AB31" s="3">
        <f t="shared" si="6"/>
        <v>106861.03</v>
      </c>
    </row>
    <row r="32" spans="1:28" x14ac:dyDescent="0.25">
      <c r="A32" s="8" t="s">
        <v>33</v>
      </c>
      <c r="B32" s="6">
        <v>40679</v>
      </c>
      <c r="C32" s="6">
        <v>40385</v>
      </c>
      <c r="D32" s="2"/>
      <c r="E32" s="3">
        <v>48002.36</v>
      </c>
      <c r="F32" s="3">
        <f t="shared" si="0"/>
        <v>48002.36</v>
      </c>
      <c r="G32" s="10"/>
      <c r="H32" s="3">
        <v>110233.07</v>
      </c>
      <c r="I32" s="3">
        <v>305209.09999999998</v>
      </c>
      <c r="J32" s="3">
        <f t="shared" si="1"/>
        <v>415442.17</v>
      </c>
      <c r="M32" s="10"/>
      <c r="N32" s="3">
        <v>307367.57</v>
      </c>
      <c r="O32" s="3">
        <v>396119.03999999998</v>
      </c>
      <c r="P32" s="3">
        <f t="shared" si="2"/>
        <v>703486.61</v>
      </c>
      <c r="Q32" s="18"/>
      <c r="R32" s="3">
        <v>422941.06</v>
      </c>
      <c r="S32" s="3">
        <v>467850.9</v>
      </c>
      <c r="T32" s="3">
        <f t="shared" si="3"/>
        <v>890791.96</v>
      </c>
      <c r="U32" s="18"/>
      <c r="V32" s="3">
        <v>531793.99000000011</v>
      </c>
      <c r="W32" s="3">
        <v>610018.29999999993</v>
      </c>
      <c r="X32" s="3">
        <f t="shared" si="4"/>
        <v>1141812.29</v>
      </c>
      <c r="Y32" s="9"/>
      <c r="Z32" s="29">
        <f t="shared" si="5"/>
        <v>1372335.69</v>
      </c>
      <c r="AA32" s="29">
        <f t="shared" si="5"/>
        <v>1827199.6999999997</v>
      </c>
      <c r="AB32" s="3">
        <f t="shared" si="6"/>
        <v>3199535.3899999997</v>
      </c>
    </row>
    <row r="33" spans="1:28" x14ac:dyDescent="0.25">
      <c r="A33" s="8" t="s">
        <v>34</v>
      </c>
      <c r="B33" s="6">
        <v>40314</v>
      </c>
      <c r="C33" s="6">
        <v>40399</v>
      </c>
      <c r="D33" s="2"/>
      <c r="E33" s="3">
        <v>6943.14</v>
      </c>
      <c r="F33" s="3">
        <f t="shared" si="0"/>
        <v>6943.14</v>
      </c>
      <c r="G33" s="10"/>
      <c r="H33" s="3">
        <v>99165.46</v>
      </c>
      <c r="I33" s="3">
        <v>8386</v>
      </c>
      <c r="J33" s="3">
        <f t="shared" si="1"/>
        <v>107551.46</v>
      </c>
      <c r="M33" s="10"/>
      <c r="N33" s="3">
        <v>248304.56</v>
      </c>
      <c r="O33" s="3">
        <v>31832.61</v>
      </c>
      <c r="P33" s="3">
        <f t="shared" si="2"/>
        <v>280137.17</v>
      </c>
      <c r="Q33" s="18"/>
      <c r="R33" s="3">
        <v>425660.8</v>
      </c>
      <c r="S33" s="3">
        <v>25438.170000000002</v>
      </c>
      <c r="T33" s="3">
        <f t="shared" si="3"/>
        <v>451098.97</v>
      </c>
      <c r="U33" s="18"/>
      <c r="V33" s="3">
        <v>564707.85</v>
      </c>
      <c r="W33" s="3">
        <v>35325.149999999994</v>
      </c>
      <c r="X33" s="3">
        <f t="shared" si="4"/>
        <v>600033</v>
      </c>
      <c r="Y33" s="9"/>
      <c r="Z33" s="29">
        <f t="shared" si="5"/>
        <v>1337838.67</v>
      </c>
      <c r="AA33" s="29">
        <f t="shared" si="5"/>
        <v>107925.06999999999</v>
      </c>
      <c r="AB33" s="3">
        <f t="shared" si="6"/>
        <v>1445763.74</v>
      </c>
    </row>
    <row r="34" spans="1:28" x14ac:dyDescent="0.25">
      <c r="A34" s="8" t="s">
        <v>35</v>
      </c>
      <c r="B34" s="6">
        <v>40330</v>
      </c>
      <c r="C34" s="6">
        <v>40330</v>
      </c>
      <c r="D34" s="3">
        <v>18316.7</v>
      </c>
      <c r="E34" s="3">
        <v>4555.37</v>
      </c>
      <c r="F34" s="3">
        <f t="shared" si="0"/>
        <v>22872.07</v>
      </c>
      <c r="G34" s="10"/>
      <c r="H34" s="3">
        <v>57777.52</v>
      </c>
      <c r="I34" s="3">
        <v>31779.62</v>
      </c>
      <c r="J34" s="3">
        <f t="shared" si="1"/>
        <v>89557.14</v>
      </c>
      <c r="M34" s="10"/>
      <c r="N34" s="3">
        <v>68665.05</v>
      </c>
      <c r="O34" s="3">
        <v>74055.179999999993</v>
      </c>
      <c r="P34" s="3">
        <f t="shared" si="2"/>
        <v>142720.22999999998</v>
      </c>
      <c r="Q34" s="18"/>
      <c r="R34" s="3">
        <v>88717.03</v>
      </c>
      <c r="S34" s="3">
        <v>52447.28</v>
      </c>
      <c r="T34" s="3">
        <f t="shared" si="3"/>
        <v>141164.31</v>
      </c>
      <c r="U34" s="18"/>
      <c r="V34" s="3">
        <v>107914.64</v>
      </c>
      <c r="W34" s="3">
        <v>57405.4</v>
      </c>
      <c r="X34" s="3">
        <f t="shared" si="4"/>
        <v>165320.04</v>
      </c>
      <c r="Y34" s="9"/>
      <c r="Z34" s="29">
        <f t="shared" si="5"/>
        <v>341390.94</v>
      </c>
      <c r="AA34" s="29">
        <f t="shared" si="5"/>
        <v>220242.84999999998</v>
      </c>
      <c r="AB34" s="3">
        <f t="shared" si="6"/>
        <v>561633.79</v>
      </c>
    </row>
    <row r="35" spans="1:28" x14ac:dyDescent="0.25">
      <c r="A35" s="8" t="s">
        <v>36</v>
      </c>
      <c r="B35" s="6">
        <v>40308</v>
      </c>
      <c r="C35" s="6">
        <v>40308</v>
      </c>
      <c r="D35" s="3">
        <v>10128.76</v>
      </c>
      <c r="E35" s="3">
        <v>1020</v>
      </c>
      <c r="F35" s="3">
        <f t="shared" si="0"/>
        <v>11148.76</v>
      </c>
      <c r="G35" s="10"/>
      <c r="H35" s="3">
        <v>27981.11</v>
      </c>
      <c r="I35" s="3">
        <v>16733.849999999999</v>
      </c>
      <c r="J35" s="3">
        <f t="shared" si="1"/>
        <v>44714.96</v>
      </c>
      <c r="M35" s="10"/>
      <c r="N35" s="3">
        <v>44698.22</v>
      </c>
      <c r="O35" s="3">
        <v>35045.64</v>
      </c>
      <c r="P35" s="3">
        <f t="shared" si="2"/>
        <v>79743.86</v>
      </c>
      <c r="Q35" s="18"/>
      <c r="R35" s="3">
        <v>76411.78</v>
      </c>
      <c r="S35" s="3">
        <v>54254.82</v>
      </c>
      <c r="T35" s="3">
        <f t="shared" si="3"/>
        <v>130666.6</v>
      </c>
      <c r="U35" s="18"/>
      <c r="V35" s="3">
        <v>103623.94</v>
      </c>
      <c r="W35" s="3">
        <v>94530.21</v>
      </c>
      <c r="X35" s="3">
        <f t="shared" si="4"/>
        <v>198154.15000000002</v>
      </c>
      <c r="Y35" s="9"/>
      <c r="Z35" s="29">
        <f t="shared" si="5"/>
        <v>262843.81</v>
      </c>
      <c r="AA35" s="29">
        <f t="shared" si="5"/>
        <v>201584.52000000002</v>
      </c>
      <c r="AB35" s="3">
        <f t="shared" si="6"/>
        <v>464428.33</v>
      </c>
    </row>
    <row r="36" spans="1:28" x14ac:dyDescent="0.25">
      <c r="A36" s="8" t="s">
        <v>37</v>
      </c>
      <c r="B36" s="6">
        <v>40658</v>
      </c>
      <c r="C36" s="6">
        <v>40343</v>
      </c>
      <c r="D36" s="2"/>
      <c r="E36" s="3">
        <v>16576.23</v>
      </c>
      <c r="F36" s="3">
        <f t="shared" si="0"/>
        <v>16576.23</v>
      </c>
      <c r="G36" s="10"/>
      <c r="H36" s="3">
        <v>54627.61</v>
      </c>
      <c r="I36" s="3">
        <v>64618.6</v>
      </c>
      <c r="J36" s="3">
        <f t="shared" si="1"/>
        <v>119246.20999999999</v>
      </c>
      <c r="M36" s="10"/>
      <c r="N36" s="3">
        <v>171913.56</v>
      </c>
      <c r="O36" s="3">
        <v>116325.17</v>
      </c>
      <c r="P36" s="3">
        <f t="shared" si="2"/>
        <v>288238.73</v>
      </c>
      <c r="Q36" s="18"/>
      <c r="R36" s="3">
        <v>220128.63</v>
      </c>
      <c r="S36" s="3">
        <v>162657.59</v>
      </c>
      <c r="T36" s="3">
        <f t="shared" si="3"/>
        <v>382786.22</v>
      </c>
      <c r="U36" s="18"/>
      <c r="V36" s="3">
        <v>286820.13</v>
      </c>
      <c r="W36" s="3">
        <v>214413.27</v>
      </c>
      <c r="X36" s="3">
        <f t="shared" si="4"/>
        <v>501233.4</v>
      </c>
      <c r="Y36" s="9"/>
      <c r="Z36" s="29">
        <f t="shared" si="5"/>
        <v>733489.92999999993</v>
      </c>
      <c r="AA36" s="29">
        <f t="shared" si="5"/>
        <v>574590.86</v>
      </c>
      <c r="AB36" s="3">
        <f t="shared" si="6"/>
        <v>1308080.79</v>
      </c>
    </row>
    <row r="37" spans="1:28" x14ac:dyDescent="0.25">
      <c r="A37" s="8" t="s">
        <v>38</v>
      </c>
      <c r="B37" s="6">
        <v>40294</v>
      </c>
      <c r="C37" s="6">
        <v>40448</v>
      </c>
      <c r="D37" s="3">
        <v>9198.89</v>
      </c>
      <c r="E37" s="3">
        <v>5316.33</v>
      </c>
      <c r="F37" s="3">
        <f t="shared" si="0"/>
        <v>14515.22</v>
      </c>
      <c r="G37" s="10"/>
      <c r="H37" s="3">
        <v>69502.490000000005</v>
      </c>
      <c r="I37" s="3">
        <v>134485.18</v>
      </c>
      <c r="J37" s="3">
        <f t="shared" si="1"/>
        <v>203987.66999999998</v>
      </c>
      <c r="M37" s="10"/>
      <c r="N37" s="3">
        <v>110858.18</v>
      </c>
      <c r="O37" s="3">
        <v>143632.16</v>
      </c>
      <c r="P37" s="3">
        <f t="shared" si="2"/>
        <v>254490.34</v>
      </c>
      <c r="Q37" s="18"/>
      <c r="R37" s="3">
        <v>144684.99</v>
      </c>
      <c r="S37" s="3">
        <v>158910.52000000002</v>
      </c>
      <c r="T37" s="3">
        <f t="shared" si="3"/>
        <v>303595.51</v>
      </c>
      <c r="U37" s="18"/>
      <c r="V37" s="3">
        <v>157827.84999999998</v>
      </c>
      <c r="W37" s="3">
        <v>212327.35</v>
      </c>
      <c r="X37" s="3">
        <f t="shared" si="4"/>
        <v>370155.19999999995</v>
      </c>
      <c r="Y37" s="9"/>
      <c r="Z37" s="29">
        <f t="shared" si="5"/>
        <v>492072.39999999997</v>
      </c>
      <c r="AA37" s="29">
        <f t="shared" si="5"/>
        <v>654671.54</v>
      </c>
      <c r="AB37" s="3">
        <f t="shared" si="6"/>
        <v>1146743.94</v>
      </c>
    </row>
    <row r="38" spans="1:28" x14ac:dyDescent="0.25">
      <c r="A38" s="8" t="s">
        <v>39</v>
      </c>
      <c r="B38" s="6">
        <v>40490</v>
      </c>
      <c r="C38" s="6">
        <v>40434</v>
      </c>
      <c r="D38" s="3">
        <v>3703</v>
      </c>
      <c r="E38" s="3">
        <v>175</v>
      </c>
      <c r="F38" s="3">
        <f t="shared" si="0"/>
        <v>3878</v>
      </c>
      <c r="G38" s="10"/>
      <c r="H38" s="3">
        <v>30093.72</v>
      </c>
      <c r="I38" s="3">
        <v>15060.02</v>
      </c>
      <c r="J38" s="3">
        <f t="shared" si="1"/>
        <v>45153.740000000005</v>
      </c>
      <c r="M38" s="10"/>
      <c r="N38" s="3">
        <v>85690.26</v>
      </c>
      <c r="O38" s="3">
        <v>24981.24</v>
      </c>
      <c r="P38" s="3">
        <f t="shared" si="2"/>
        <v>110671.5</v>
      </c>
      <c r="Q38" s="18"/>
      <c r="R38" s="3">
        <v>124910.44</v>
      </c>
      <c r="S38" s="3">
        <v>23645.79</v>
      </c>
      <c r="T38" s="3">
        <f t="shared" si="3"/>
        <v>148556.23000000001</v>
      </c>
      <c r="U38" s="18"/>
      <c r="V38" s="3">
        <v>126174.84</v>
      </c>
      <c r="W38" s="3">
        <v>48312.71</v>
      </c>
      <c r="X38" s="3">
        <f t="shared" si="4"/>
        <v>174487.55</v>
      </c>
      <c r="Y38" s="9"/>
      <c r="Z38" s="29">
        <f t="shared" si="5"/>
        <v>370572.26</v>
      </c>
      <c r="AA38" s="29">
        <f t="shared" si="5"/>
        <v>112174.76000000001</v>
      </c>
      <c r="AB38" s="3">
        <f t="shared" si="6"/>
        <v>482747.02</v>
      </c>
    </row>
    <row r="39" spans="1:28" x14ac:dyDescent="0.25">
      <c r="A39" s="8" t="s">
        <v>40</v>
      </c>
      <c r="B39" s="6">
        <v>40770</v>
      </c>
      <c r="C39" s="6">
        <v>40413</v>
      </c>
      <c r="D39" s="2"/>
      <c r="E39" s="3">
        <v>16658.060000000001</v>
      </c>
      <c r="F39" s="3">
        <f t="shared" si="0"/>
        <v>16658.060000000001</v>
      </c>
      <c r="G39" s="10"/>
      <c r="H39" s="3">
        <v>35156.65</v>
      </c>
      <c r="I39" s="3">
        <v>210361.87</v>
      </c>
      <c r="J39" s="3">
        <f t="shared" si="1"/>
        <v>245518.52</v>
      </c>
      <c r="M39" s="10"/>
      <c r="N39" s="3">
        <v>260019.13</v>
      </c>
      <c r="O39" s="3">
        <v>340649.5</v>
      </c>
      <c r="P39" s="3">
        <f t="shared" si="2"/>
        <v>600668.63</v>
      </c>
      <c r="Q39" s="18"/>
      <c r="R39" s="3">
        <v>357447.47</v>
      </c>
      <c r="S39" s="3">
        <v>444419.87</v>
      </c>
      <c r="T39" s="3">
        <f t="shared" si="3"/>
        <v>801867.34</v>
      </c>
      <c r="U39" s="18"/>
      <c r="V39" s="3">
        <v>412439.57</v>
      </c>
      <c r="W39" s="3">
        <v>460126.62</v>
      </c>
      <c r="X39" s="3">
        <f t="shared" si="4"/>
        <v>872566.19</v>
      </c>
      <c r="Y39" s="9"/>
      <c r="Z39" s="29">
        <f t="shared" si="5"/>
        <v>1065062.82</v>
      </c>
      <c r="AA39" s="29">
        <f t="shared" si="5"/>
        <v>1472215.92</v>
      </c>
      <c r="AB39" s="3">
        <f t="shared" si="6"/>
        <v>2537278.7400000002</v>
      </c>
    </row>
    <row r="40" spans="1:28" x14ac:dyDescent="0.25">
      <c r="A40" s="8" t="s">
        <v>41</v>
      </c>
      <c r="B40" s="6">
        <v>40322</v>
      </c>
      <c r="C40" s="6">
        <v>40448</v>
      </c>
      <c r="D40" s="3">
        <v>228186.99</v>
      </c>
      <c r="E40" s="3">
        <v>36904.230000000003</v>
      </c>
      <c r="F40" s="3">
        <f t="shared" si="0"/>
        <v>265091.21999999997</v>
      </c>
      <c r="G40" s="10"/>
      <c r="H40" s="3">
        <v>663171.61</v>
      </c>
      <c r="I40" s="3">
        <v>519159.87</v>
      </c>
      <c r="J40" s="3">
        <f t="shared" si="1"/>
        <v>1182331.48</v>
      </c>
      <c r="M40" s="10"/>
      <c r="N40" s="3">
        <v>800817.78</v>
      </c>
      <c r="O40" s="3">
        <v>1076631.6399999999</v>
      </c>
      <c r="P40" s="3">
        <f t="shared" si="2"/>
        <v>1877449.42</v>
      </c>
      <c r="Q40" s="18"/>
      <c r="R40" s="3">
        <v>1032536.1599999997</v>
      </c>
      <c r="S40" s="3">
        <v>1321052.3700000001</v>
      </c>
      <c r="T40" s="3">
        <f t="shared" si="3"/>
        <v>2353588.5299999998</v>
      </c>
      <c r="U40" s="18"/>
      <c r="V40" s="3">
        <v>1423747.6799999995</v>
      </c>
      <c r="W40" s="3">
        <v>1580664.6</v>
      </c>
      <c r="X40" s="3">
        <f t="shared" si="4"/>
        <v>3004412.2799999993</v>
      </c>
      <c r="Y40" s="9"/>
      <c r="Z40" s="29">
        <f t="shared" si="5"/>
        <v>4148460.2199999988</v>
      </c>
      <c r="AA40" s="29">
        <f t="shared" si="5"/>
        <v>4534412.71</v>
      </c>
      <c r="AB40" s="3">
        <f t="shared" si="6"/>
        <v>8682872.9299999997</v>
      </c>
    </row>
    <row r="41" spans="1:28" x14ac:dyDescent="0.25">
      <c r="A41" s="8" t="s">
        <v>42</v>
      </c>
      <c r="B41" s="6">
        <v>40532</v>
      </c>
      <c r="C41" s="6">
        <v>40399</v>
      </c>
      <c r="D41" s="3">
        <v>25</v>
      </c>
      <c r="E41" s="3">
        <v>1632.25</v>
      </c>
      <c r="F41" s="3">
        <f t="shared" si="0"/>
        <v>1657.25</v>
      </c>
      <c r="G41" s="10"/>
      <c r="H41" s="3">
        <v>55165.3</v>
      </c>
      <c r="I41" s="3">
        <v>37537.03</v>
      </c>
      <c r="J41" s="3">
        <f t="shared" si="1"/>
        <v>92702.33</v>
      </c>
      <c r="M41" s="10"/>
      <c r="N41" s="3">
        <v>96937.43</v>
      </c>
      <c r="O41" s="3">
        <v>59411.22</v>
      </c>
      <c r="P41" s="3">
        <f t="shared" si="2"/>
        <v>156348.65</v>
      </c>
      <c r="Q41" s="18"/>
      <c r="R41" s="3">
        <v>145324.61000000002</v>
      </c>
      <c r="S41" s="3">
        <v>67275.41</v>
      </c>
      <c r="T41" s="3">
        <f t="shared" si="3"/>
        <v>212600.02000000002</v>
      </c>
      <c r="U41" s="18"/>
      <c r="V41" s="3">
        <v>157509.04999999999</v>
      </c>
      <c r="W41" s="3">
        <v>133061.76999999999</v>
      </c>
      <c r="X41" s="3">
        <f t="shared" si="4"/>
        <v>290570.81999999995</v>
      </c>
      <c r="Y41" s="9"/>
      <c r="Z41" s="29">
        <f t="shared" si="5"/>
        <v>454961.38999999996</v>
      </c>
      <c r="AA41" s="29">
        <f t="shared" si="5"/>
        <v>298917.68</v>
      </c>
      <c r="AB41" s="3">
        <f t="shared" si="6"/>
        <v>753879.07</v>
      </c>
    </row>
    <row r="42" spans="1:28" x14ac:dyDescent="0.25">
      <c r="A42" s="8" t="s">
        <v>43</v>
      </c>
      <c r="B42" s="6">
        <v>40574</v>
      </c>
      <c r="C42" s="6">
        <v>40365</v>
      </c>
      <c r="D42" s="2"/>
      <c r="E42" s="3">
        <v>65806.66</v>
      </c>
      <c r="F42" s="3">
        <f t="shared" si="0"/>
        <v>65806.66</v>
      </c>
      <c r="G42" s="10"/>
      <c r="H42" s="3">
        <v>193918.34</v>
      </c>
      <c r="I42" s="3">
        <v>332700.89</v>
      </c>
      <c r="J42" s="3">
        <f t="shared" si="1"/>
        <v>526619.23</v>
      </c>
      <c r="M42" s="10"/>
      <c r="N42" s="3">
        <v>298367.53999999998</v>
      </c>
      <c r="O42" s="3">
        <v>387478.32</v>
      </c>
      <c r="P42" s="3">
        <f t="shared" si="2"/>
        <v>685845.86</v>
      </c>
      <c r="Q42" s="18"/>
      <c r="R42" s="3">
        <v>341152.25</v>
      </c>
      <c r="S42" s="3">
        <v>507183.79</v>
      </c>
      <c r="T42" s="3">
        <f t="shared" si="3"/>
        <v>848336.04</v>
      </c>
      <c r="U42" s="18"/>
      <c r="V42" s="3">
        <v>497410.29999999993</v>
      </c>
      <c r="W42" s="3">
        <v>653800.74</v>
      </c>
      <c r="X42" s="3">
        <f t="shared" si="4"/>
        <v>1151211.04</v>
      </c>
      <c r="Y42" s="9"/>
      <c r="Z42" s="29">
        <f t="shared" si="5"/>
        <v>1330848.43</v>
      </c>
      <c r="AA42" s="29">
        <f t="shared" si="5"/>
        <v>1946970.4000000001</v>
      </c>
      <c r="AB42" s="3">
        <f t="shared" si="6"/>
        <v>3277818.83</v>
      </c>
    </row>
    <row r="43" spans="1:28" x14ac:dyDescent="0.25">
      <c r="A43" s="8" t="s">
        <v>44</v>
      </c>
      <c r="B43" s="6">
        <v>40756</v>
      </c>
      <c r="C43" s="6">
        <v>40378</v>
      </c>
      <c r="D43" s="2"/>
      <c r="E43" s="3">
        <v>145734.06</v>
      </c>
      <c r="F43" s="3">
        <f t="shared" si="0"/>
        <v>145734.06</v>
      </c>
      <c r="G43" s="10"/>
      <c r="H43" s="3">
        <v>145129.35</v>
      </c>
      <c r="I43" s="3">
        <v>661260.12</v>
      </c>
      <c r="J43" s="3">
        <f t="shared" si="1"/>
        <v>806389.47</v>
      </c>
      <c r="M43" s="10"/>
      <c r="N43" s="3">
        <v>664523.13</v>
      </c>
      <c r="O43" s="3">
        <v>968067.19</v>
      </c>
      <c r="P43" s="3">
        <f t="shared" si="2"/>
        <v>1632590.3199999998</v>
      </c>
      <c r="Q43" s="18"/>
      <c r="R43" s="3">
        <v>891036.04999999993</v>
      </c>
      <c r="S43" s="3">
        <v>1313610.25</v>
      </c>
      <c r="T43" s="3">
        <f t="shared" si="3"/>
        <v>2204646.2999999998</v>
      </c>
      <c r="U43" s="18"/>
      <c r="V43" s="3">
        <v>1088763.2200000002</v>
      </c>
      <c r="W43" s="3">
        <v>1482555.28</v>
      </c>
      <c r="X43" s="3">
        <f t="shared" si="4"/>
        <v>2571318.5</v>
      </c>
      <c r="Y43" s="9"/>
      <c r="Z43" s="29">
        <f t="shared" si="5"/>
        <v>2789451.75</v>
      </c>
      <c r="AA43" s="29">
        <f t="shared" si="5"/>
        <v>4571226.9000000004</v>
      </c>
      <c r="AB43" s="3">
        <f t="shared" si="6"/>
        <v>7360678.6500000004</v>
      </c>
    </row>
    <row r="44" spans="1:28" x14ac:dyDescent="0.25">
      <c r="A44" s="8" t="s">
        <v>45</v>
      </c>
      <c r="B44" s="6">
        <v>40798</v>
      </c>
      <c r="C44" s="6">
        <v>40441</v>
      </c>
      <c r="D44" s="2"/>
      <c r="E44" s="3">
        <v>23984.3</v>
      </c>
      <c r="F44" s="3">
        <f t="shared" si="0"/>
        <v>23984.3</v>
      </c>
      <c r="G44" s="10"/>
      <c r="H44" s="3">
        <v>68318.86</v>
      </c>
      <c r="I44" s="3">
        <v>249079.67999999999</v>
      </c>
      <c r="J44" s="3">
        <f t="shared" si="1"/>
        <v>317398.53999999998</v>
      </c>
      <c r="M44" s="10"/>
      <c r="N44" s="3">
        <v>577027.19999999995</v>
      </c>
      <c r="O44" s="3">
        <v>371001.3</v>
      </c>
      <c r="P44" s="3">
        <f t="shared" si="2"/>
        <v>948028.5</v>
      </c>
      <c r="Q44" s="18"/>
      <c r="R44" s="3">
        <v>855686.92999999993</v>
      </c>
      <c r="S44" s="3">
        <v>444856.07</v>
      </c>
      <c r="T44" s="3">
        <f t="shared" si="3"/>
        <v>1300543</v>
      </c>
      <c r="U44" s="18"/>
      <c r="V44" s="3">
        <v>949073.02000000014</v>
      </c>
      <c r="W44" s="3">
        <v>454609.35000000003</v>
      </c>
      <c r="X44" s="3">
        <f t="shared" si="4"/>
        <v>1403682.37</v>
      </c>
      <c r="Y44" s="9"/>
      <c r="Z44" s="29">
        <f t="shared" si="5"/>
        <v>2450106.0099999998</v>
      </c>
      <c r="AA44" s="29">
        <f t="shared" si="5"/>
        <v>1543530.7000000002</v>
      </c>
      <c r="AB44" s="3">
        <f t="shared" si="6"/>
        <v>3993636.71</v>
      </c>
    </row>
    <row r="45" spans="1:28" x14ac:dyDescent="0.25">
      <c r="A45" s="8" t="s">
        <v>46</v>
      </c>
      <c r="B45" s="6">
        <v>40490</v>
      </c>
      <c r="C45" s="6">
        <v>40434</v>
      </c>
      <c r="D45" s="3">
        <v>7273.31</v>
      </c>
      <c r="E45" s="3">
        <v>13115.78</v>
      </c>
      <c r="F45" s="3">
        <f t="shared" si="0"/>
        <v>20389.09</v>
      </c>
      <c r="G45" s="10"/>
      <c r="H45" s="3">
        <v>130345.32</v>
      </c>
      <c r="I45" s="3">
        <v>141808.66</v>
      </c>
      <c r="J45" s="3">
        <f t="shared" si="1"/>
        <v>272153.98</v>
      </c>
      <c r="M45" s="10"/>
      <c r="N45" s="3">
        <v>262370.55</v>
      </c>
      <c r="O45" s="3">
        <v>241691.03</v>
      </c>
      <c r="P45" s="3">
        <f t="shared" si="2"/>
        <v>504061.57999999996</v>
      </c>
      <c r="Q45" s="18"/>
      <c r="R45" s="3">
        <v>325158.50000000006</v>
      </c>
      <c r="S45" s="3">
        <v>345429.35000000003</v>
      </c>
      <c r="T45" s="3">
        <f t="shared" si="3"/>
        <v>670587.85000000009</v>
      </c>
      <c r="U45" s="18"/>
      <c r="V45" s="3">
        <v>325438.86</v>
      </c>
      <c r="W45" s="3">
        <v>474282.75</v>
      </c>
      <c r="X45" s="3">
        <f t="shared" si="4"/>
        <v>799721.61</v>
      </c>
      <c r="Y45" s="9"/>
      <c r="Z45" s="29">
        <f t="shared" si="5"/>
        <v>1050586.54</v>
      </c>
      <c r="AA45" s="29">
        <f t="shared" si="5"/>
        <v>1216327.57</v>
      </c>
      <c r="AB45" s="3">
        <f t="shared" si="6"/>
        <v>2266914.1100000003</v>
      </c>
    </row>
    <row r="46" spans="1:28" x14ac:dyDescent="0.25">
      <c r="A46" s="8" t="s">
        <v>47</v>
      </c>
      <c r="B46" s="6">
        <v>40315</v>
      </c>
      <c r="C46" s="6">
        <v>40315</v>
      </c>
      <c r="D46" s="3">
        <v>12732.25</v>
      </c>
      <c r="E46" s="3">
        <v>12118.74</v>
      </c>
      <c r="F46" s="3">
        <f t="shared" si="0"/>
        <v>24850.989999999998</v>
      </c>
      <c r="G46" s="10"/>
      <c r="H46" s="3">
        <v>38585.269999999997</v>
      </c>
      <c r="I46" s="3">
        <v>50945.98</v>
      </c>
      <c r="J46" s="3">
        <f t="shared" si="1"/>
        <v>89531.25</v>
      </c>
      <c r="M46" s="10"/>
      <c r="N46" s="3">
        <v>61921.16</v>
      </c>
      <c r="O46" s="3">
        <v>40045.96</v>
      </c>
      <c r="P46" s="3">
        <f t="shared" si="2"/>
        <v>101967.12</v>
      </c>
      <c r="Q46" s="18"/>
      <c r="R46" s="3">
        <v>82110.37</v>
      </c>
      <c r="S46" s="3">
        <v>37121.49</v>
      </c>
      <c r="T46" s="3">
        <f t="shared" si="3"/>
        <v>119231.85999999999</v>
      </c>
      <c r="U46" s="18"/>
      <c r="V46" s="3">
        <v>123958.58</v>
      </c>
      <c r="W46" s="3">
        <v>44168.69</v>
      </c>
      <c r="X46" s="3">
        <f t="shared" si="4"/>
        <v>168127.27000000002</v>
      </c>
      <c r="Y46" s="9"/>
      <c r="Z46" s="29">
        <f t="shared" si="5"/>
        <v>319307.63</v>
      </c>
      <c r="AA46" s="29">
        <f t="shared" si="5"/>
        <v>184400.86</v>
      </c>
      <c r="AB46" s="3">
        <f t="shared" si="6"/>
        <v>503708.49</v>
      </c>
    </row>
    <row r="47" spans="1:28" x14ac:dyDescent="0.25">
      <c r="A47" s="8" t="s">
        <v>48</v>
      </c>
      <c r="B47" s="6">
        <v>40665</v>
      </c>
      <c r="C47" s="6">
        <v>40385</v>
      </c>
      <c r="D47" s="2"/>
      <c r="E47" s="3">
        <v>24136.81</v>
      </c>
      <c r="F47" s="3">
        <f t="shared" si="0"/>
        <v>24136.81</v>
      </c>
      <c r="G47" s="10"/>
      <c r="H47" s="3">
        <v>37898.589999999997</v>
      </c>
      <c r="I47" s="3">
        <v>111843.3</v>
      </c>
      <c r="J47" s="3">
        <f t="shared" si="1"/>
        <v>149741.89000000001</v>
      </c>
      <c r="M47" s="10"/>
      <c r="N47" s="3">
        <v>128558.05</v>
      </c>
      <c r="O47" s="3">
        <v>157179.92000000001</v>
      </c>
      <c r="P47" s="3">
        <f t="shared" si="2"/>
        <v>285737.97000000003</v>
      </c>
      <c r="Q47" s="18"/>
      <c r="R47" s="3">
        <v>202493.41999999998</v>
      </c>
      <c r="S47" s="3">
        <v>205402.31</v>
      </c>
      <c r="T47" s="3">
        <f t="shared" si="3"/>
        <v>407895.73</v>
      </c>
      <c r="U47" s="18"/>
      <c r="V47" s="3">
        <v>276715.37</v>
      </c>
      <c r="W47" s="3">
        <v>276986.44999999995</v>
      </c>
      <c r="X47" s="3">
        <f t="shared" si="4"/>
        <v>553701.81999999995</v>
      </c>
      <c r="Y47" s="9"/>
      <c r="Z47" s="29">
        <f t="shared" si="5"/>
        <v>645665.42999999993</v>
      </c>
      <c r="AA47" s="29">
        <f t="shared" si="5"/>
        <v>775548.79</v>
      </c>
      <c r="AB47" s="3">
        <f t="shared" si="6"/>
        <v>1421214.22</v>
      </c>
    </row>
    <row r="48" spans="1:28" x14ac:dyDescent="0.25">
      <c r="A48" s="8" t="s">
        <v>49</v>
      </c>
      <c r="B48" s="6">
        <v>40490</v>
      </c>
      <c r="C48" s="6">
        <v>40434</v>
      </c>
      <c r="D48" s="3">
        <v>2035.75</v>
      </c>
      <c r="E48" s="3">
        <v>1491.5</v>
      </c>
      <c r="F48" s="3">
        <f t="shared" si="0"/>
        <v>3527.25</v>
      </c>
      <c r="G48" s="10"/>
      <c r="H48" s="3">
        <v>46813.69</v>
      </c>
      <c r="I48" s="3">
        <v>32433.07</v>
      </c>
      <c r="J48" s="3">
        <f t="shared" si="1"/>
        <v>79246.760000000009</v>
      </c>
      <c r="M48" s="10"/>
      <c r="N48" s="3">
        <v>86178.68</v>
      </c>
      <c r="O48" s="3">
        <v>57234.82</v>
      </c>
      <c r="P48" s="3">
        <f t="shared" si="2"/>
        <v>143413.5</v>
      </c>
      <c r="Q48" s="18"/>
      <c r="R48" s="3">
        <v>137046.89000000001</v>
      </c>
      <c r="S48" s="3">
        <v>89443.3</v>
      </c>
      <c r="T48" s="3">
        <f t="shared" si="3"/>
        <v>226490.19</v>
      </c>
      <c r="U48" s="18"/>
      <c r="V48" s="3">
        <v>187945.93</v>
      </c>
      <c r="W48" s="3">
        <v>123688.39</v>
      </c>
      <c r="X48" s="3">
        <f t="shared" si="4"/>
        <v>311634.32</v>
      </c>
      <c r="Y48" s="9"/>
      <c r="Z48" s="29">
        <f t="shared" si="5"/>
        <v>460020.94</v>
      </c>
      <c r="AA48" s="29">
        <f t="shared" si="5"/>
        <v>304291.08</v>
      </c>
      <c r="AB48" s="3">
        <f t="shared" si="6"/>
        <v>764312.02</v>
      </c>
    </row>
    <row r="49" spans="1:28" x14ac:dyDescent="0.25">
      <c r="A49" s="8" t="s">
        <v>50</v>
      </c>
      <c r="B49" s="6">
        <v>40672</v>
      </c>
      <c r="C49" s="6">
        <v>40378</v>
      </c>
      <c r="D49" s="2"/>
      <c r="E49" s="3">
        <v>41970.65</v>
      </c>
      <c r="F49" s="3">
        <f t="shared" si="0"/>
        <v>41970.65</v>
      </c>
      <c r="G49" s="10"/>
      <c r="H49" s="3">
        <v>204885.19</v>
      </c>
      <c r="I49" s="3">
        <v>162286.20000000001</v>
      </c>
      <c r="J49" s="3">
        <f t="shared" si="1"/>
        <v>367171.39</v>
      </c>
      <c r="M49" s="10"/>
      <c r="N49" s="3">
        <v>562151.27</v>
      </c>
      <c r="O49" s="3">
        <v>274700.68</v>
      </c>
      <c r="P49" s="3">
        <f t="shared" si="2"/>
        <v>836851.95</v>
      </c>
      <c r="Q49" s="18"/>
      <c r="R49" s="3">
        <v>699439.71</v>
      </c>
      <c r="S49" s="3">
        <v>618255.97</v>
      </c>
      <c r="T49" s="3">
        <f t="shared" si="3"/>
        <v>1317695.68</v>
      </c>
      <c r="U49" s="18"/>
      <c r="V49" s="3">
        <v>921412.76</v>
      </c>
      <c r="W49" s="3">
        <v>808199.6399999999</v>
      </c>
      <c r="X49" s="3">
        <f t="shared" si="4"/>
        <v>1729612.4</v>
      </c>
      <c r="Y49" s="9"/>
      <c r="Z49" s="29">
        <f t="shared" si="5"/>
        <v>2387888.9299999997</v>
      </c>
      <c r="AA49" s="29">
        <f t="shared" si="5"/>
        <v>1905413.14</v>
      </c>
      <c r="AB49" s="3">
        <f t="shared" si="6"/>
        <v>4293302.0699999994</v>
      </c>
    </row>
    <row r="50" spans="1:28" x14ac:dyDescent="0.25">
      <c r="A50" s="8" t="s">
        <v>51</v>
      </c>
      <c r="B50" s="6">
        <v>40833</v>
      </c>
      <c r="C50" s="6">
        <v>40448</v>
      </c>
      <c r="D50" s="2"/>
      <c r="E50" s="3">
        <v>303553.86</v>
      </c>
      <c r="F50" s="3">
        <f t="shared" si="0"/>
        <v>303553.86</v>
      </c>
      <c r="G50" s="10"/>
      <c r="H50" s="3">
        <v>164097.18</v>
      </c>
      <c r="I50" s="3">
        <v>1708920.65</v>
      </c>
      <c r="J50" s="3">
        <f t="shared" si="1"/>
        <v>1873017.8299999998</v>
      </c>
      <c r="M50" s="10"/>
      <c r="N50" s="3">
        <v>1659870.49</v>
      </c>
      <c r="O50" s="3">
        <v>2213958.96</v>
      </c>
      <c r="P50" s="3">
        <f t="shared" si="2"/>
        <v>3873829.45</v>
      </c>
      <c r="Q50" s="18"/>
      <c r="R50" s="3">
        <v>2129180.9200000004</v>
      </c>
      <c r="S50" s="3">
        <v>2489954.3800000004</v>
      </c>
      <c r="T50" s="3">
        <f t="shared" si="3"/>
        <v>4619135.3000000007</v>
      </c>
      <c r="U50" s="18"/>
      <c r="V50" s="3">
        <v>2557491.0199999996</v>
      </c>
      <c r="W50" s="3">
        <v>2538499.2799999998</v>
      </c>
      <c r="X50" s="3">
        <f t="shared" si="4"/>
        <v>5095990.2999999989</v>
      </c>
      <c r="Y50" s="9"/>
      <c r="Z50" s="29">
        <f t="shared" si="5"/>
        <v>6510639.6099999994</v>
      </c>
      <c r="AA50" s="29">
        <f t="shared" si="5"/>
        <v>9254887.129999999</v>
      </c>
      <c r="AB50" s="3">
        <f t="shared" si="6"/>
        <v>15765526.739999998</v>
      </c>
    </row>
    <row r="51" spans="1:28" x14ac:dyDescent="0.25">
      <c r="A51" s="8" t="s">
        <v>52</v>
      </c>
      <c r="B51" s="6">
        <v>40301</v>
      </c>
      <c r="C51" s="6">
        <v>40301</v>
      </c>
      <c r="D51" s="3">
        <v>15845.5</v>
      </c>
      <c r="E51" s="3">
        <v>2089.7199999999998</v>
      </c>
      <c r="F51" s="3">
        <f t="shared" si="0"/>
        <v>17935.22</v>
      </c>
      <c r="G51" s="10"/>
      <c r="H51" s="3">
        <v>28407.439999999999</v>
      </c>
      <c r="I51" s="3">
        <v>6745.48</v>
      </c>
      <c r="J51" s="3">
        <f t="shared" si="1"/>
        <v>35152.92</v>
      </c>
      <c r="M51" s="10"/>
      <c r="N51" s="3">
        <v>37776.14</v>
      </c>
      <c r="O51" s="3">
        <v>14885.08</v>
      </c>
      <c r="P51" s="3">
        <f t="shared" si="2"/>
        <v>52661.22</v>
      </c>
      <c r="Q51" s="18"/>
      <c r="R51" s="3">
        <v>83115.100000000006</v>
      </c>
      <c r="S51" s="3">
        <v>14024.31</v>
      </c>
      <c r="T51" s="3">
        <f t="shared" si="3"/>
        <v>97139.41</v>
      </c>
      <c r="U51" s="18"/>
      <c r="V51" s="3">
        <v>74854.52</v>
      </c>
      <c r="W51" s="3">
        <v>15763.85</v>
      </c>
      <c r="X51" s="3">
        <f t="shared" si="4"/>
        <v>90618.37000000001</v>
      </c>
      <c r="Y51" s="9"/>
      <c r="Z51" s="29">
        <f t="shared" si="5"/>
        <v>239998.7</v>
      </c>
      <c r="AA51" s="29">
        <f t="shared" si="5"/>
        <v>53508.439999999995</v>
      </c>
      <c r="AB51" s="3">
        <f t="shared" si="6"/>
        <v>293507.14</v>
      </c>
    </row>
    <row r="52" spans="1:28" x14ac:dyDescent="0.25">
      <c r="A52" s="8" t="s">
        <v>53</v>
      </c>
      <c r="B52" s="6">
        <v>40644</v>
      </c>
      <c r="C52" s="6">
        <v>40378</v>
      </c>
      <c r="D52" s="2"/>
      <c r="E52" s="3">
        <v>94620.95</v>
      </c>
      <c r="F52" s="3">
        <f t="shared" si="0"/>
        <v>94620.95</v>
      </c>
      <c r="G52" s="10"/>
      <c r="H52" s="3">
        <v>376152.99</v>
      </c>
      <c r="I52" s="3">
        <v>394715.24</v>
      </c>
      <c r="J52" s="3">
        <f t="shared" si="1"/>
        <v>770868.23</v>
      </c>
      <c r="M52" s="10"/>
      <c r="N52" s="3">
        <v>792493.69</v>
      </c>
      <c r="O52" s="3">
        <v>631054.31000000006</v>
      </c>
      <c r="P52" s="3">
        <f t="shared" si="2"/>
        <v>1423548</v>
      </c>
      <c r="Q52" s="18"/>
      <c r="R52" s="3">
        <v>976378.39</v>
      </c>
      <c r="S52" s="3">
        <v>761292.62</v>
      </c>
      <c r="T52" s="3">
        <f t="shared" si="3"/>
        <v>1737671.01</v>
      </c>
      <c r="U52" s="18"/>
      <c r="V52" s="3">
        <v>1048144.21</v>
      </c>
      <c r="W52" s="3">
        <v>837733.44</v>
      </c>
      <c r="X52" s="3">
        <f t="shared" si="4"/>
        <v>1885877.65</v>
      </c>
      <c r="Y52" s="9"/>
      <c r="Z52" s="29">
        <f t="shared" si="5"/>
        <v>3193169.28</v>
      </c>
      <c r="AA52" s="29">
        <f t="shared" si="5"/>
        <v>2719416.56</v>
      </c>
      <c r="AB52" s="3">
        <f t="shared" si="6"/>
        <v>5912585.8399999999</v>
      </c>
    </row>
    <row r="53" spans="1:28" x14ac:dyDescent="0.25">
      <c r="A53" s="8" t="s">
        <v>54</v>
      </c>
      <c r="B53" s="6">
        <v>40357</v>
      </c>
      <c r="C53" s="6">
        <v>40357</v>
      </c>
      <c r="D53" s="3">
        <v>7566.75</v>
      </c>
      <c r="E53" s="3">
        <v>51374.48</v>
      </c>
      <c r="F53" s="3">
        <f t="shared" si="0"/>
        <v>58941.23</v>
      </c>
      <c r="G53" s="10"/>
      <c r="H53" s="3">
        <v>47066.97</v>
      </c>
      <c r="I53" s="3">
        <v>287243.18</v>
      </c>
      <c r="J53" s="3">
        <f t="shared" si="1"/>
        <v>334310.15000000002</v>
      </c>
      <c r="M53" s="10"/>
      <c r="N53" s="3">
        <v>92272.44</v>
      </c>
      <c r="O53" s="3">
        <v>332607.09000000003</v>
      </c>
      <c r="P53" s="3">
        <f t="shared" si="2"/>
        <v>424879.53</v>
      </c>
      <c r="Q53" s="18"/>
      <c r="R53" s="3">
        <v>163195.32999999999</v>
      </c>
      <c r="S53" s="3">
        <v>303875.52999999997</v>
      </c>
      <c r="T53" s="3">
        <f t="shared" si="3"/>
        <v>467070.86</v>
      </c>
      <c r="U53" s="18"/>
      <c r="V53" s="3">
        <v>180829.29</v>
      </c>
      <c r="W53" s="3">
        <v>346690.98000000004</v>
      </c>
      <c r="X53" s="3">
        <f t="shared" si="4"/>
        <v>527520.27</v>
      </c>
      <c r="Y53" s="9"/>
      <c r="Z53" s="29">
        <f t="shared" si="5"/>
        <v>490930.78</v>
      </c>
      <c r="AA53" s="29">
        <f t="shared" si="5"/>
        <v>1321791.26</v>
      </c>
      <c r="AB53" s="3">
        <f t="shared" si="6"/>
        <v>1812722.04</v>
      </c>
    </row>
    <row r="54" spans="1:28" x14ac:dyDescent="0.25">
      <c r="A54" s="8" t="s">
        <v>55</v>
      </c>
      <c r="B54" s="6">
        <v>40490</v>
      </c>
      <c r="C54" s="6">
        <v>40441</v>
      </c>
      <c r="D54" s="3">
        <v>3359</v>
      </c>
      <c r="E54" s="3">
        <v>3052.63</v>
      </c>
      <c r="F54" s="3">
        <f t="shared" si="0"/>
        <v>6411.63</v>
      </c>
      <c r="G54" s="10"/>
      <c r="H54" s="3">
        <v>57073.7</v>
      </c>
      <c r="I54" s="3">
        <v>43227.56</v>
      </c>
      <c r="J54" s="3">
        <f t="shared" si="1"/>
        <v>100301.26</v>
      </c>
      <c r="M54" s="10"/>
      <c r="N54" s="3">
        <v>140317.17000000001</v>
      </c>
      <c r="O54" s="3">
        <v>46620.24</v>
      </c>
      <c r="P54" s="3">
        <f t="shared" si="2"/>
        <v>186937.41</v>
      </c>
      <c r="Q54" s="18"/>
      <c r="R54" s="3">
        <v>249720.43999999997</v>
      </c>
      <c r="S54" s="3">
        <v>64908.340000000004</v>
      </c>
      <c r="T54" s="3">
        <f t="shared" si="3"/>
        <v>314628.77999999997</v>
      </c>
      <c r="U54" s="18"/>
      <c r="V54" s="3">
        <v>281059.48</v>
      </c>
      <c r="W54" s="3">
        <v>92391.87999999999</v>
      </c>
      <c r="X54" s="3">
        <f t="shared" si="4"/>
        <v>373451.36</v>
      </c>
      <c r="Y54" s="9"/>
      <c r="Z54" s="29">
        <f t="shared" si="5"/>
        <v>731529.78999999992</v>
      </c>
      <c r="AA54" s="29">
        <f t="shared" si="5"/>
        <v>250200.64999999997</v>
      </c>
      <c r="AB54" s="3">
        <f t="shared" si="6"/>
        <v>981730.44</v>
      </c>
    </row>
    <row r="55" spans="1:28" x14ac:dyDescent="0.25">
      <c r="A55" s="8" t="s">
        <v>56</v>
      </c>
      <c r="B55" s="7"/>
      <c r="C55" s="6">
        <v>40336</v>
      </c>
      <c r="D55" s="2"/>
      <c r="E55" s="3">
        <v>115190.62</v>
      </c>
      <c r="F55" s="3">
        <f t="shared" si="0"/>
        <v>115190.62</v>
      </c>
      <c r="G55" s="10"/>
      <c r="H55" s="2"/>
      <c r="I55" s="3">
        <v>657980.35</v>
      </c>
      <c r="J55" s="3">
        <f t="shared" si="1"/>
        <v>657980.35</v>
      </c>
      <c r="M55" s="10"/>
      <c r="N55" s="2"/>
      <c r="O55" s="3">
        <v>1189930.2</v>
      </c>
      <c r="P55" s="3">
        <f t="shared" si="2"/>
        <v>1189930.2</v>
      </c>
      <c r="Q55" s="18"/>
      <c r="R55" s="2" t="s">
        <v>73</v>
      </c>
      <c r="S55" s="3">
        <v>1389984.73</v>
      </c>
      <c r="T55" s="3">
        <f t="shared" si="3"/>
        <v>1389984.73</v>
      </c>
      <c r="U55" s="18"/>
      <c r="V55" s="2" t="s">
        <v>73</v>
      </c>
      <c r="W55" s="3">
        <v>1668314.5</v>
      </c>
      <c r="X55" s="3">
        <f t="shared" si="4"/>
        <v>1668314.5</v>
      </c>
      <c r="Y55" s="9"/>
      <c r="Z55" s="29">
        <f t="shared" si="5"/>
        <v>0</v>
      </c>
      <c r="AA55" s="29">
        <f t="shared" si="5"/>
        <v>5021400.4000000004</v>
      </c>
      <c r="AB55" s="3">
        <f t="shared" si="6"/>
        <v>5021400.4000000004</v>
      </c>
    </row>
    <row r="56" spans="1:28" x14ac:dyDescent="0.25">
      <c r="A56" s="8" t="s">
        <v>57</v>
      </c>
      <c r="B56" s="6">
        <v>40441</v>
      </c>
      <c r="C56" s="6">
        <v>40441</v>
      </c>
      <c r="D56" s="3">
        <v>16650.5</v>
      </c>
      <c r="E56" s="3">
        <v>6866</v>
      </c>
      <c r="F56" s="3">
        <f t="shared" si="0"/>
        <v>23516.5</v>
      </c>
      <c r="G56" s="10"/>
      <c r="H56" s="3">
        <v>84002.02</v>
      </c>
      <c r="I56" s="3">
        <v>93771.06</v>
      </c>
      <c r="J56" s="3">
        <f t="shared" si="1"/>
        <v>177773.08000000002</v>
      </c>
      <c r="M56" s="10"/>
      <c r="N56" s="3">
        <v>147720.85</v>
      </c>
      <c r="O56" s="3">
        <v>168499.61</v>
      </c>
      <c r="P56" s="3">
        <f t="shared" si="2"/>
        <v>316220.45999999996</v>
      </c>
      <c r="Q56" s="18"/>
      <c r="R56" s="3">
        <v>157216.28</v>
      </c>
      <c r="S56" s="3">
        <v>221252.34999999998</v>
      </c>
      <c r="T56" s="3">
        <f t="shared" si="3"/>
        <v>378468.63</v>
      </c>
      <c r="U56" s="18"/>
      <c r="V56" s="3">
        <v>221314.71</v>
      </c>
      <c r="W56" s="3">
        <v>260976.29</v>
      </c>
      <c r="X56" s="3">
        <f t="shared" si="4"/>
        <v>482291</v>
      </c>
      <c r="Y56" s="9"/>
      <c r="Z56" s="29">
        <f t="shared" si="5"/>
        <v>626904.36</v>
      </c>
      <c r="AA56" s="29">
        <f t="shared" si="5"/>
        <v>751365.30999999994</v>
      </c>
      <c r="AB56" s="3">
        <f t="shared" si="6"/>
        <v>1378269.67</v>
      </c>
    </row>
    <row r="57" spans="1:28" x14ac:dyDescent="0.25">
      <c r="A57" s="8" t="s">
        <v>58</v>
      </c>
      <c r="B57" s="6">
        <v>40392</v>
      </c>
      <c r="C57" s="6">
        <v>40392</v>
      </c>
      <c r="D57" s="3">
        <v>9163.81</v>
      </c>
      <c r="E57" s="3">
        <v>6020.9</v>
      </c>
      <c r="F57" s="3">
        <f t="shared" si="0"/>
        <v>15184.71</v>
      </c>
      <c r="G57" s="10"/>
      <c r="H57" s="3">
        <v>28664.25</v>
      </c>
      <c r="I57" s="3">
        <v>18891.95</v>
      </c>
      <c r="J57" s="3">
        <f t="shared" si="1"/>
        <v>47556.2</v>
      </c>
      <c r="M57" s="10"/>
      <c r="N57" s="3">
        <v>29045.75</v>
      </c>
      <c r="O57" s="3">
        <v>42852.58</v>
      </c>
      <c r="P57" s="3">
        <f t="shared" si="2"/>
        <v>71898.33</v>
      </c>
      <c r="Q57" s="18"/>
      <c r="R57" s="3">
        <v>41042.21</v>
      </c>
      <c r="S57" s="3">
        <v>34921.89</v>
      </c>
      <c r="T57" s="3">
        <f t="shared" si="3"/>
        <v>75964.100000000006</v>
      </c>
      <c r="U57" s="18"/>
      <c r="V57" s="3">
        <v>59933.14</v>
      </c>
      <c r="W57" s="3">
        <v>45021.73</v>
      </c>
      <c r="X57" s="3">
        <f t="shared" si="4"/>
        <v>104954.87</v>
      </c>
      <c r="Y57" s="9"/>
      <c r="Z57" s="29">
        <f t="shared" si="5"/>
        <v>167849.15999999997</v>
      </c>
      <c r="AA57" s="29">
        <f t="shared" si="5"/>
        <v>147709.04999999999</v>
      </c>
      <c r="AB57" s="3">
        <f t="shared" si="6"/>
        <v>315558.20999999996</v>
      </c>
    </row>
    <row r="58" spans="1:28" x14ac:dyDescent="0.25">
      <c r="A58" s="8" t="s">
        <v>59</v>
      </c>
      <c r="B58" s="6">
        <v>40686</v>
      </c>
      <c r="C58" s="6">
        <v>40448</v>
      </c>
      <c r="D58" s="2"/>
      <c r="E58" s="3">
        <v>7205</v>
      </c>
      <c r="F58" s="3">
        <f t="shared" si="0"/>
        <v>7205</v>
      </c>
      <c r="G58" s="10"/>
      <c r="H58" s="3">
        <v>66548.95</v>
      </c>
      <c r="I58" s="3">
        <v>74848.77</v>
      </c>
      <c r="J58" s="3">
        <f t="shared" si="1"/>
        <v>141397.72</v>
      </c>
      <c r="M58" s="10"/>
      <c r="N58" s="3">
        <v>277107.84000000003</v>
      </c>
      <c r="O58" s="3">
        <v>130252.52</v>
      </c>
      <c r="P58" s="3">
        <f t="shared" si="2"/>
        <v>407360.36000000004</v>
      </c>
      <c r="Q58" s="18"/>
      <c r="R58" s="3">
        <v>295267.21999999997</v>
      </c>
      <c r="S58" s="3">
        <v>165490.63</v>
      </c>
      <c r="T58" s="3">
        <f t="shared" si="3"/>
        <v>460757.85</v>
      </c>
      <c r="U58" s="18"/>
      <c r="V58" s="3">
        <v>324597.17</v>
      </c>
      <c r="W58" s="3">
        <v>192326.43000000002</v>
      </c>
      <c r="X58" s="3">
        <f t="shared" si="4"/>
        <v>516923.6</v>
      </c>
      <c r="Y58" s="9"/>
      <c r="Z58" s="29">
        <f t="shared" si="5"/>
        <v>963521.17999999993</v>
      </c>
      <c r="AA58" s="29">
        <f t="shared" si="5"/>
        <v>570123.35000000009</v>
      </c>
      <c r="AB58" s="3">
        <f t="shared" si="6"/>
        <v>1533644.53</v>
      </c>
    </row>
    <row r="59" spans="1:28" x14ac:dyDescent="0.25">
      <c r="A59" s="8" t="s">
        <v>60</v>
      </c>
      <c r="B59" s="6">
        <v>40322</v>
      </c>
      <c r="C59" s="6">
        <v>40322</v>
      </c>
      <c r="D59" s="3">
        <v>5187.25</v>
      </c>
      <c r="E59" s="3">
        <v>9933.6200000000008</v>
      </c>
      <c r="F59" s="3">
        <f t="shared" si="0"/>
        <v>15120.87</v>
      </c>
      <c r="G59" s="10"/>
      <c r="H59" s="3">
        <v>34318.870000000003</v>
      </c>
      <c r="I59" s="3">
        <v>49784.36</v>
      </c>
      <c r="J59" s="3">
        <f t="shared" si="1"/>
        <v>84103.23000000001</v>
      </c>
      <c r="M59" s="10"/>
      <c r="N59" s="3">
        <v>123704.11</v>
      </c>
      <c r="O59" s="3">
        <v>118065.23</v>
      </c>
      <c r="P59" s="3">
        <f t="shared" si="2"/>
        <v>241769.34</v>
      </c>
      <c r="Q59" s="18"/>
      <c r="R59" s="3">
        <v>204225.82</v>
      </c>
      <c r="S59" s="3">
        <v>138741.80000000002</v>
      </c>
      <c r="T59" s="3">
        <f t="shared" si="3"/>
        <v>342967.62</v>
      </c>
      <c r="U59" s="18"/>
      <c r="V59" s="3">
        <v>224130.21000000002</v>
      </c>
      <c r="W59" s="3">
        <v>211805.64</v>
      </c>
      <c r="X59" s="3">
        <f t="shared" si="4"/>
        <v>435935.85000000003</v>
      </c>
      <c r="Y59" s="9"/>
      <c r="Z59" s="29">
        <f t="shared" si="5"/>
        <v>591566.26</v>
      </c>
      <c r="AA59" s="29">
        <f t="shared" si="5"/>
        <v>528330.65</v>
      </c>
      <c r="AB59" s="3">
        <f t="shared" si="6"/>
        <v>1119896.9100000001</v>
      </c>
    </row>
    <row r="60" spans="1:28" x14ac:dyDescent="0.25">
      <c r="A60" s="8" t="s">
        <v>61</v>
      </c>
      <c r="B60" s="6">
        <v>40574</v>
      </c>
      <c r="C60" s="6">
        <v>40448</v>
      </c>
      <c r="D60" s="2"/>
      <c r="E60" s="3">
        <v>6320.79</v>
      </c>
      <c r="F60" s="3">
        <f t="shared" si="0"/>
        <v>6320.79</v>
      </c>
      <c r="G60" s="10"/>
      <c r="H60" s="3">
        <v>65061.7</v>
      </c>
      <c r="I60" s="3">
        <v>20356.13</v>
      </c>
      <c r="J60" s="3">
        <f t="shared" si="1"/>
        <v>85417.83</v>
      </c>
      <c r="M60" s="10"/>
      <c r="N60" s="3">
        <v>184241.74</v>
      </c>
      <c r="O60" s="3">
        <v>38892.519999999997</v>
      </c>
      <c r="P60" s="3">
        <f t="shared" si="2"/>
        <v>223134.25999999998</v>
      </c>
      <c r="Q60" s="18"/>
      <c r="R60" s="3">
        <v>207829.55000000002</v>
      </c>
      <c r="S60" s="3">
        <v>44242.13</v>
      </c>
      <c r="T60" s="3">
        <f t="shared" si="3"/>
        <v>252071.68000000002</v>
      </c>
      <c r="U60" s="18"/>
      <c r="V60" s="3">
        <v>476324.31999999995</v>
      </c>
      <c r="W60" s="3">
        <v>63305.26</v>
      </c>
      <c r="X60" s="3">
        <f t="shared" si="4"/>
        <v>539629.57999999996</v>
      </c>
      <c r="Y60" s="9"/>
      <c r="Z60" s="29">
        <f t="shared" si="5"/>
        <v>933457.30999999994</v>
      </c>
      <c r="AA60" s="29">
        <f t="shared" si="5"/>
        <v>173116.83000000002</v>
      </c>
      <c r="AB60" s="3">
        <f t="shared" si="6"/>
        <v>1106574.1399999999</v>
      </c>
    </row>
    <row r="61" spans="1:28" x14ac:dyDescent="0.25">
      <c r="A61" s="8" t="s">
        <v>62</v>
      </c>
      <c r="B61" s="6">
        <v>40365</v>
      </c>
      <c r="C61" s="6">
        <v>40365</v>
      </c>
      <c r="D61" s="3">
        <v>2112.46</v>
      </c>
      <c r="E61" s="3">
        <v>413.9</v>
      </c>
      <c r="F61" s="3">
        <f t="shared" si="0"/>
        <v>2526.36</v>
      </c>
      <c r="G61" s="10"/>
      <c r="H61" s="3">
        <v>12257.7</v>
      </c>
      <c r="I61" s="3">
        <v>1287.3599999999999</v>
      </c>
      <c r="J61" s="3">
        <f t="shared" si="1"/>
        <v>13545.060000000001</v>
      </c>
      <c r="M61" s="10"/>
      <c r="N61" s="3">
        <v>29330.48</v>
      </c>
      <c r="O61" s="3">
        <v>938.1</v>
      </c>
      <c r="P61" s="3">
        <f t="shared" si="2"/>
        <v>30268.579999999998</v>
      </c>
      <c r="Q61" s="18"/>
      <c r="R61" s="3">
        <v>33387.340000000004</v>
      </c>
      <c r="S61" s="3">
        <v>10037.709999999999</v>
      </c>
      <c r="T61" s="3">
        <f t="shared" si="3"/>
        <v>43425.05</v>
      </c>
      <c r="U61" s="18"/>
      <c r="V61" s="3">
        <v>55563.350000000006</v>
      </c>
      <c r="W61" s="3">
        <v>9518.66</v>
      </c>
      <c r="X61" s="3">
        <f t="shared" si="4"/>
        <v>65082.010000000009</v>
      </c>
      <c r="Y61" s="9"/>
      <c r="Z61" s="29">
        <f t="shared" si="5"/>
        <v>132651.33000000002</v>
      </c>
      <c r="AA61" s="29">
        <f t="shared" si="5"/>
        <v>22195.73</v>
      </c>
      <c r="AB61" s="3">
        <f t="shared" si="6"/>
        <v>154847.06000000003</v>
      </c>
    </row>
    <row r="62" spans="1:28" x14ac:dyDescent="0.25">
      <c r="A62" s="8" t="s">
        <v>63</v>
      </c>
      <c r="B62" s="6">
        <v>40518</v>
      </c>
      <c r="C62" s="6">
        <v>40343</v>
      </c>
      <c r="D62" s="3">
        <v>1405</v>
      </c>
      <c r="E62" s="3">
        <v>26221.360000000001</v>
      </c>
      <c r="F62" s="3">
        <f t="shared" si="0"/>
        <v>27626.36</v>
      </c>
      <c r="G62" s="10"/>
      <c r="H62" s="3">
        <v>52524.98</v>
      </c>
      <c r="I62" s="3">
        <v>109550.98</v>
      </c>
      <c r="J62" s="3">
        <f t="shared" si="1"/>
        <v>162075.96</v>
      </c>
      <c r="M62" s="10"/>
      <c r="N62" s="3">
        <v>112701.16</v>
      </c>
      <c r="O62" s="3">
        <v>102758.32</v>
      </c>
      <c r="P62" s="3">
        <f t="shared" si="2"/>
        <v>215459.48</v>
      </c>
      <c r="Q62" s="18"/>
      <c r="R62" s="3">
        <v>153715.45000000001</v>
      </c>
      <c r="S62" s="3">
        <v>96304.19</v>
      </c>
      <c r="T62" s="3">
        <f t="shared" si="3"/>
        <v>250019.64</v>
      </c>
      <c r="U62" s="18"/>
      <c r="V62" s="3">
        <v>177436.40000000002</v>
      </c>
      <c r="W62" s="3">
        <v>95195.14</v>
      </c>
      <c r="X62" s="3">
        <f t="shared" si="4"/>
        <v>272631.54000000004</v>
      </c>
      <c r="Y62" s="9"/>
      <c r="Z62" s="29">
        <f t="shared" si="5"/>
        <v>497782.99000000005</v>
      </c>
      <c r="AA62" s="29">
        <f t="shared" si="5"/>
        <v>430029.99</v>
      </c>
      <c r="AB62" s="3">
        <f t="shared" si="6"/>
        <v>927812.98</v>
      </c>
    </row>
    <row r="63" spans="1:28" x14ac:dyDescent="0.25">
      <c r="A63" s="8" t="s">
        <v>64</v>
      </c>
      <c r="B63" s="6">
        <v>40434</v>
      </c>
      <c r="C63" s="6">
        <v>40434</v>
      </c>
      <c r="D63" s="3">
        <v>10073.92</v>
      </c>
      <c r="E63" s="3">
        <v>8284.23</v>
      </c>
      <c r="F63" s="3">
        <f t="shared" si="0"/>
        <v>18358.150000000001</v>
      </c>
      <c r="G63" s="10"/>
      <c r="H63" s="3">
        <v>48867</v>
      </c>
      <c r="I63" s="3">
        <v>40174.53</v>
      </c>
      <c r="J63" s="3">
        <f t="shared" si="1"/>
        <v>89041.53</v>
      </c>
      <c r="M63" s="10"/>
      <c r="N63" s="3">
        <v>100690.76</v>
      </c>
      <c r="O63" s="3">
        <v>78094</v>
      </c>
      <c r="P63" s="3">
        <f t="shared" si="2"/>
        <v>178784.76</v>
      </c>
      <c r="Q63" s="18"/>
      <c r="R63" s="3">
        <v>155742.41000000003</v>
      </c>
      <c r="S63" s="3">
        <v>83407.25</v>
      </c>
      <c r="T63" s="3">
        <f t="shared" si="3"/>
        <v>239149.66000000003</v>
      </c>
      <c r="U63" s="18"/>
      <c r="V63" s="3">
        <v>162708.28</v>
      </c>
      <c r="W63" s="3">
        <v>105500.16</v>
      </c>
      <c r="X63" s="3">
        <f t="shared" si="4"/>
        <v>268208.44</v>
      </c>
      <c r="Y63" s="9"/>
      <c r="Z63" s="29">
        <f t="shared" si="5"/>
        <v>478082.37</v>
      </c>
      <c r="AA63" s="29">
        <f t="shared" si="5"/>
        <v>315460.17000000004</v>
      </c>
      <c r="AB63" s="3">
        <f t="shared" si="6"/>
        <v>793542.54</v>
      </c>
    </row>
    <row r="64" spans="1:28" x14ac:dyDescent="0.25">
      <c r="A64" s="8" t="s">
        <v>65</v>
      </c>
      <c r="B64" s="6">
        <v>40322</v>
      </c>
      <c r="C64" s="6">
        <v>40322</v>
      </c>
      <c r="D64" s="3">
        <v>6123</v>
      </c>
      <c r="E64" s="3">
        <v>25950.04</v>
      </c>
      <c r="F64" s="3">
        <f t="shared" si="0"/>
        <v>32073.040000000001</v>
      </c>
      <c r="G64" s="10"/>
      <c r="H64" s="3">
        <v>27870.3</v>
      </c>
      <c r="I64" s="3">
        <v>49467.17</v>
      </c>
      <c r="J64" s="3">
        <f t="shared" si="1"/>
        <v>77337.47</v>
      </c>
      <c r="M64" s="10"/>
      <c r="N64" s="3">
        <v>93276.91</v>
      </c>
      <c r="O64" s="3">
        <v>57394.25</v>
      </c>
      <c r="P64" s="3">
        <f t="shared" si="2"/>
        <v>150671.16</v>
      </c>
      <c r="Q64" s="18"/>
      <c r="R64" s="3">
        <v>158111.37</v>
      </c>
      <c r="S64" s="3">
        <v>84117.51</v>
      </c>
      <c r="T64" s="3">
        <f t="shared" si="3"/>
        <v>242228.88</v>
      </c>
      <c r="U64" s="18"/>
      <c r="V64" s="3">
        <v>165519.4</v>
      </c>
      <c r="W64" s="3">
        <v>87642.14</v>
      </c>
      <c r="X64" s="3">
        <f t="shared" si="4"/>
        <v>253161.53999999998</v>
      </c>
      <c r="Y64" s="9"/>
      <c r="Z64" s="29">
        <f t="shared" si="5"/>
        <v>450900.98</v>
      </c>
      <c r="AA64" s="29">
        <f t="shared" si="5"/>
        <v>304571.11</v>
      </c>
      <c r="AB64" s="3">
        <f t="shared" si="6"/>
        <v>755472.09</v>
      </c>
    </row>
    <row r="65" spans="1:28" x14ac:dyDescent="0.25">
      <c r="A65" s="8" t="s">
        <v>66</v>
      </c>
      <c r="B65" s="6">
        <v>40700</v>
      </c>
      <c r="C65" s="6">
        <v>40385</v>
      </c>
      <c r="D65" s="2"/>
      <c r="E65" s="3">
        <v>2770</v>
      </c>
      <c r="F65" s="3">
        <f t="shared" si="0"/>
        <v>2770</v>
      </c>
      <c r="G65" s="10"/>
      <c r="H65" s="3">
        <v>19846.009999999998</v>
      </c>
      <c r="I65" s="3">
        <v>33005.019999999997</v>
      </c>
      <c r="J65" s="3">
        <f t="shared" si="1"/>
        <v>52851.03</v>
      </c>
      <c r="M65" s="10"/>
      <c r="N65" s="3">
        <v>77727.490000000005</v>
      </c>
      <c r="O65" s="3">
        <v>62895.59</v>
      </c>
      <c r="P65" s="3">
        <f t="shared" si="2"/>
        <v>140623.08000000002</v>
      </c>
      <c r="Q65" s="18"/>
      <c r="R65" s="3">
        <v>86635.200000000012</v>
      </c>
      <c r="S65" s="3">
        <v>70422.31</v>
      </c>
      <c r="T65" s="3">
        <f t="shared" si="3"/>
        <v>157057.51</v>
      </c>
      <c r="U65" s="18"/>
      <c r="V65" s="3">
        <v>101087.82</v>
      </c>
      <c r="W65" s="3">
        <v>90538.66</v>
      </c>
      <c r="X65" s="3">
        <f t="shared" si="4"/>
        <v>191626.48</v>
      </c>
      <c r="Y65" s="9"/>
      <c r="Z65" s="29">
        <f t="shared" si="5"/>
        <v>285296.52</v>
      </c>
      <c r="AA65" s="29">
        <f t="shared" si="5"/>
        <v>259631.58</v>
      </c>
      <c r="AB65" s="3">
        <f t="shared" si="6"/>
        <v>544928.1</v>
      </c>
    </row>
    <row r="66" spans="1:28" x14ac:dyDescent="0.25">
      <c r="A66" s="8" t="s">
        <v>67</v>
      </c>
      <c r="B66" s="6">
        <v>40301</v>
      </c>
      <c r="C66" s="6">
        <v>40301</v>
      </c>
      <c r="D66" s="3">
        <v>5917.22</v>
      </c>
      <c r="E66" s="3">
        <v>13621.55</v>
      </c>
      <c r="F66" s="3">
        <f t="shared" si="0"/>
        <v>19538.77</v>
      </c>
      <c r="G66" s="10"/>
      <c r="H66" s="3">
        <v>21493.14</v>
      </c>
      <c r="I66" s="3">
        <v>45095.16</v>
      </c>
      <c r="J66" s="3">
        <f t="shared" si="1"/>
        <v>66588.3</v>
      </c>
      <c r="M66" s="10"/>
      <c r="N66" s="3">
        <v>41238.94</v>
      </c>
      <c r="O66" s="3">
        <v>91660.77</v>
      </c>
      <c r="P66" s="3">
        <f t="shared" si="2"/>
        <v>132899.71000000002</v>
      </c>
      <c r="Q66" s="18"/>
      <c r="R66" s="3">
        <v>63099.97</v>
      </c>
      <c r="S66" s="3">
        <v>104549.83</v>
      </c>
      <c r="T66" s="3">
        <f t="shared" si="3"/>
        <v>167649.79999999999</v>
      </c>
      <c r="U66" s="18"/>
      <c r="V66" s="3">
        <v>76377.34</v>
      </c>
      <c r="W66" s="3">
        <v>150016.9</v>
      </c>
      <c r="X66" s="3">
        <f t="shared" si="4"/>
        <v>226394.23999999999</v>
      </c>
      <c r="Y66" s="9"/>
      <c r="Z66" s="29">
        <f t="shared" si="5"/>
        <v>208126.61000000002</v>
      </c>
      <c r="AA66" s="29">
        <f t="shared" si="5"/>
        <v>404944.20999999996</v>
      </c>
      <c r="AB66" s="3">
        <f t="shared" si="6"/>
        <v>613070.81999999995</v>
      </c>
    </row>
    <row r="67" spans="1:28" x14ac:dyDescent="0.25">
      <c r="A67" s="8" t="s">
        <v>68</v>
      </c>
      <c r="B67" s="6">
        <v>40525</v>
      </c>
      <c r="C67" s="6">
        <v>40315</v>
      </c>
      <c r="D67" s="3">
        <v>4153.74</v>
      </c>
      <c r="E67" s="3">
        <v>30592.75</v>
      </c>
      <c r="F67" s="3">
        <f t="shared" si="0"/>
        <v>34746.49</v>
      </c>
      <c r="G67" s="10"/>
      <c r="H67" s="3">
        <v>279847.42</v>
      </c>
      <c r="I67" s="3">
        <v>162526.96</v>
      </c>
      <c r="J67" s="3">
        <f t="shared" si="1"/>
        <v>442374.38</v>
      </c>
      <c r="M67" s="10"/>
      <c r="N67" s="3">
        <v>490301.34</v>
      </c>
      <c r="O67" s="3">
        <v>286703.59000000003</v>
      </c>
      <c r="P67" s="3">
        <f t="shared" si="2"/>
        <v>777004.93</v>
      </c>
      <c r="Q67" s="18"/>
      <c r="R67" s="3">
        <v>568763.91</v>
      </c>
      <c r="S67" s="3">
        <v>389791.89999999997</v>
      </c>
      <c r="T67" s="3">
        <f t="shared" si="3"/>
        <v>958555.81</v>
      </c>
      <c r="U67" s="18"/>
      <c r="V67" s="3">
        <v>794912.77</v>
      </c>
      <c r="W67" s="3">
        <v>477428.51999999996</v>
      </c>
      <c r="X67" s="3">
        <f t="shared" si="4"/>
        <v>1272341.29</v>
      </c>
      <c r="Y67" s="9"/>
      <c r="Z67" s="29">
        <f t="shared" si="5"/>
        <v>2137979.1800000002</v>
      </c>
      <c r="AA67" s="29">
        <f t="shared" si="5"/>
        <v>1347043.72</v>
      </c>
      <c r="AB67" s="3">
        <f t="shared" si="6"/>
        <v>3485022.9000000004</v>
      </c>
    </row>
    <row r="68" spans="1:28" x14ac:dyDescent="0.25">
      <c r="A68" s="8" t="s">
        <v>69</v>
      </c>
      <c r="B68" s="6">
        <v>40406</v>
      </c>
      <c r="C68" s="6">
        <v>40406</v>
      </c>
      <c r="D68" s="3">
        <v>13852.46</v>
      </c>
      <c r="E68" s="3">
        <v>6087.5</v>
      </c>
      <c r="F68" s="3">
        <f t="shared" si="0"/>
        <v>19939.96</v>
      </c>
      <c r="G68" s="10"/>
      <c r="H68" s="3">
        <v>56624.15</v>
      </c>
      <c r="I68" s="3">
        <v>44636.52</v>
      </c>
      <c r="J68" s="3">
        <f t="shared" si="1"/>
        <v>101260.67</v>
      </c>
      <c r="M68" s="10"/>
      <c r="N68" s="3">
        <v>76357.33</v>
      </c>
      <c r="O68" s="3">
        <v>73096.179999999993</v>
      </c>
      <c r="P68" s="3">
        <f t="shared" si="2"/>
        <v>149453.51</v>
      </c>
      <c r="Q68" s="18"/>
      <c r="R68" s="3">
        <v>96293.38</v>
      </c>
      <c r="S68" s="3">
        <v>91514.889999999985</v>
      </c>
      <c r="T68" s="3">
        <f t="shared" si="3"/>
        <v>187808.27</v>
      </c>
      <c r="U68" s="18"/>
      <c r="V68" s="3">
        <v>140403.78</v>
      </c>
      <c r="W68" s="3">
        <v>111134.02</v>
      </c>
      <c r="X68" s="3">
        <f t="shared" si="4"/>
        <v>251537.8</v>
      </c>
      <c r="Y68" s="9"/>
      <c r="Z68" s="29">
        <f t="shared" si="5"/>
        <v>383531.1</v>
      </c>
      <c r="AA68" s="29">
        <f t="shared" si="5"/>
        <v>326469.11</v>
      </c>
      <c r="AB68" s="3">
        <f t="shared" si="6"/>
        <v>710000.21</v>
      </c>
    </row>
    <row r="69" spans="1:28" x14ac:dyDescent="0.25">
      <c r="A69" s="8" t="s">
        <v>70</v>
      </c>
      <c r="B69" s="6">
        <v>40301</v>
      </c>
      <c r="C69" s="6">
        <v>40301</v>
      </c>
      <c r="D69" s="3">
        <v>118484.35</v>
      </c>
      <c r="E69" s="3">
        <v>100043.69</v>
      </c>
      <c r="F69" s="3">
        <f t="shared" si="0"/>
        <v>218528.04</v>
      </c>
      <c r="G69" s="10"/>
      <c r="H69" s="3">
        <v>375973.72</v>
      </c>
      <c r="I69" s="3">
        <v>408781.29</v>
      </c>
      <c r="J69" s="3">
        <f t="shared" si="1"/>
        <v>784755.01</v>
      </c>
      <c r="M69" s="10"/>
      <c r="N69" s="3">
        <v>724208.87</v>
      </c>
      <c r="O69" s="3">
        <v>634469.52</v>
      </c>
      <c r="P69" s="3">
        <f t="shared" si="2"/>
        <v>1358678.3900000001</v>
      </c>
      <c r="Q69" s="18"/>
      <c r="R69" s="3">
        <v>926978.28999999992</v>
      </c>
      <c r="S69" s="3">
        <v>762683</v>
      </c>
      <c r="T69" s="3">
        <f t="shared" si="3"/>
        <v>1689661.29</v>
      </c>
      <c r="U69" s="18"/>
      <c r="V69" s="3">
        <v>1312438.8200000003</v>
      </c>
      <c r="W69" s="3">
        <v>973183.7</v>
      </c>
      <c r="X69" s="3">
        <f t="shared" si="4"/>
        <v>2285622.5200000005</v>
      </c>
      <c r="Y69" s="9"/>
      <c r="Z69" s="29">
        <f t="shared" si="5"/>
        <v>3458084.0500000003</v>
      </c>
      <c r="AA69" s="29">
        <f t="shared" si="5"/>
        <v>2879161.2</v>
      </c>
      <c r="AB69" s="3">
        <f t="shared" si="6"/>
        <v>6337245.25</v>
      </c>
    </row>
    <row r="70" spans="1:28" x14ac:dyDescent="0.25">
      <c r="A70" s="8" t="s">
        <v>71</v>
      </c>
      <c r="B70" s="6">
        <v>40365</v>
      </c>
      <c r="C70" s="6">
        <v>40365</v>
      </c>
      <c r="D70" s="3">
        <v>7085.3</v>
      </c>
      <c r="E70" s="3">
        <v>1686.71</v>
      </c>
      <c r="F70" s="3">
        <f t="shared" ref="F70:F71" si="7">SUM(D70:E70)</f>
        <v>8772.01</v>
      </c>
      <c r="G70" s="10"/>
      <c r="H70" s="3">
        <v>25530.41</v>
      </c>
      <c r="I70" s="3">
        <v>18584.310000000001</v>
      </c>
      <c r="J70" s="3">
        <f t="shared" ref="J70:J71" si="8">SUM(H70:I70)</f>
        <v>44114.720000000001</v>
      </c>
      <c r="M70" s="10"/>
      <c r="N70" s="3">
        <v>53088</v>
      </c>
      <c r="O70" s="3">
        <v>35344.53</v>
      </c>
      <c r="P70" s="3">
        <f t="shared" ref="P70:P71" si="9">SUM(N70:O70)</f>
        <v>88432.53</v>
      </c>
      <c r="Q70" s="18"/>
      <c r="R70" s="3">
        <v>73653.399999999994</v>
      </c>
      <c r="S70" s="3">
        <v>66868.84</v>
      </c>
      <c r="T70" s="3">
        <f t="shared" ref="T70:T71" si="10">SUM(R70:S70)</f>
        <v>140522.23999999999</v>
      </c>
      <c r="U70" s="18"/>
      <c r="V70" s="3">
        <v>79770.820000000007</v>
      </c>
      <c r="W70" s="3">
        <v>85342.319999999992</v>
      </c>
      <c r="X70" s="3">
        <f t="shared" ref="X70:X71" si="11">SUM(V70:W70)</f>
        <v>165113.14000000001</v>
      </c>
      <c r="Y70" s="9"/>
      <c r="Z70" s="29">
        <f t="shared" ref="Z70:AA71" si="12">SUMIF($D$2:$Y$2,Z$2,$D70:$Y70)</f>
        <v>239127.93</v>
      </c>
      <c r="AA70" s="29">
        <f t="shared" si="12"/>
        <v>207826.71</v>
      </c>
      <c r="AB70" s="3">
        <f t="shared" ref="AB70:AB71" si="13">SUM(Z70:AA70)</f>
        <v>446954.64</v>
      </c>
    </row>
    <row r="71" spans="1:28" x14ac:dyDescent="0.25">
      <c r="A71" s="8" t="s">
        <v>72</v>
      </c>
      <c r="B71" s="6">
        <v>40729</v>
      </c>
      <c r="C71" s="6">
        <v>40330</v>
      </c>
      <c r="D71" s="2"/>
      <c r="E71" s="3">
        <v>42813.4</v>
      </c>
      <c r="F71" s="3">
        <f t="shared" si="7"/>
        <v>42813.4</v>
      </c>
      <c r="G71" s="10"/>
      <c r="H71" s="3">
        <v>289862.78000000003</v>
      </c>
      <c r="I71" s="3">
        <v>241222.76</v>
      </c>
      <c r="J71" s="3">
        <f t="shared" si="8"/>
        <v>531085.54</v>
      </c>
      <c r="M71" s="10"/>
      <c r="N71" s="3">
        <v>987103.79</v>
      </c>
      <c r="O71" s="3">
        <v>501326.24</v>
      </c>
      <c r="P71" s="3">
        <f t="shared" si="9"/>
        <v>1488430.03</v>
      </c>
      <c r="Q71" s="18"/>
      <c r="R71" s="3">
        <v>1213710.6600000001</v>
      </c>
      <c r="S71" s="3">
        <v>660971.12</v>
      </c>
      <c r="T71" s="3">
        <f t="shared" si="10"/>
        <v>1874681.7800000003</v>
      </c>
      <c r="U71" s="18"/>
      <c r="V71" s="3">
        <v>1607943.8199999998</v>
      </c>
      <c r="W71" s="3">
        <v>1002780.97</v>
      </c>
      <c r="X71" s="3">
        <f t="shared" si="11"/>
        <v>2610724.79</v>
      </c>
      <c r="Y71" s="9"/>
      <c r="Z71" s="29">
        <f t="shared" si="12"/>
        <v>4098621.0500000003</v>
      </c>
      <c r="AA71" s="29">
        <f t="shared" si="12"/>
        <v>2449114.4900000002</v>
      </c>
      <c r="AB71" s="3">
        <f t="shared" si="13"/>
        <v>6547735.540000001</v>
      </c>
    </row>
    <row r="72" spans="1:28" s="26" customFormat="1" x14ac:dyDescent="0.25">
      <c r="A72" s="22" t="s">
        <v>3</v>
      </c>
      <c r="B72" s="23"/>
      <c r="C72" s="23"/>
      <c r="D72" s="24">
        <f>SUM(D5:D71)</f>
        <v>1491197.0799999998</v>
      </c>
      <c r="E72" s="24">
        <f t="shared" ref="E72:F72" si="14">SUM(E5:E71)</f>
        <v>3508907.09</v>
      </c>
      <c r="F72" s="24">
        <f t="shared" si="14"/>
        <v>5000104.1700000018</v>
      </c>
      <c r="G72" s="25"/>
      <c r="H72" s="24">
        <f>SUM(H5:H71)</f>
        <v>9776443.1500000004</v>
      </c>
      <c r="I72" s="24">
        <f t="shared" ref="I72:J72" si="15">SUM(I5:I71)</f>
        <v>18033538.789999995</v>
      </c>
      <c r="J72" s="24">
        <f t="shared" si="15"/>
        <v>27809981.939999998</v>
      </c>
      <c r="M72" s="25"/>
      <c r="N72" s="24">
        <f>SUM(N5:N71)</f>
        <v>22193180.890000004</v>
      </c>
      <c r="O72" s="24">
        <f t="shared" ref="O72:P72" si="16">SUM(O5:O71)</f>
        <v>26526204.149999999</v>
      </c>
      <c r="P72" s="24">
        <f t="shared" si="16"/>
        <v>48719385.039999984</v>
      </c>
      <c r="Q72" s="27"/>
      <c r="R72" s="24">
        <f>SUM(R5:R71)</f>
        <v>29291904.000000004</v>
      </c>
      <c r="S72" s="24">
        <f t="shared" ref="S72" si="17">SUM(S5:S71)</f>
        <v>32878362.930000007</v>
      </c>
      <c r="T72" s="24">
        <f t="shared" ref="T72" si="18">SUM(T5:T71)</f>
        <v>62170266.929999992</v>
      </c>
      <c r="U72" s="27"/>
      <c r="V72" s="24">
        <f>SUM(V5:V71)</f>
        <v>36577030.290000007</v>
      </c>
      <c r="W72" s="24">
        <f t="shared" ref="W72:X72" si="19">SUM(W5:W71)</f>
        <v>39952622.07</v>
      </c>
      <c r="X72" s="24">
        <f t="shared" si="19"/>
        <v>76529652.359999999</v>
      </c>
      <c r="Y72" s="28"/>
      <c r="Z72" s="30">
        <f>SUM(Z5:Z71)</f>
        <v>99329755.409999996</v>
      </c>
      <c r="AA72" s="30">
        <f t="shared" ref="AA72:AB72" si="20">SUM(AA5:AA71)</f>
        <v>120899635.03</v>
      </c>
      <c r="AB72" s="24">
        <f t="shared" si="20"/>
        <v>220229390.43999997</v>
      </c>
    </row>
  </sheetData>
  <mergeCells count="7">
    <mergeCell ref="H1:J1"/>
    <mergeCell ref="N1:P1"/>
    <mergeCell ref="R1:T1"/>
    <mergeCell ref="Z1:AB1"/>
    <mergeCell ref="B2:C2"/>
    <mergeCell ref="D1:F1"/>
    <mergeCell ref="V1:X1"/>
  </mergeCells>
  <pageMargins left="0.25" right="0.25" top="0.25" bottom="0.25" header="0.3" footer="0.3"/>
  <pageSetup paperSize="5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Hunsicker, Ralph</dc:creator>
  <cp:lastModifiedBy>Smith, Gretchen</cp:lastModifiedBy>
  <cp:lastPrinted>2013-06-05T17:09:50Z</cp:lastPrinted>
  <dcterms:created xsi:type="dcterms:W3CDTF">2011-05-03T17:58:42Z</dcterms:created>
  <dcterms:modified xsi:type="dcterms:W3CDTF">2015-03-11T13:39:30Z</dcterms:modified>
</cp:coreProperties>
</file>